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RPD\SOFR FF settles\"/>
    </mc:Choice>
  </mc:AlternateContent>
  <xr:revisionPtr revIDLastSave="0" documentId="8_{7668CCD8-CB88-43B5-8AA7-F0D35B43B7BC}" xr6:coauthVersionLast="41" xr6:coauthVersionMax="41" xr10:uidLastSave="{00000000-0000-0000-0000-000000000000}"/>
  <bookViews>
    <workbookView xWindow="3120" yWindow="2580" windowWidth="19770" windowHeight="19815" activeTab="1" xr2:uid="{00000000-000D-0000-FFFF-FFFF00000000}"/>
  </bookViews>
  <sheets>
    <sheet name="1M SOFR 2018" sheetId="1" r:id="rId1"/>
    <sheet name="1M SOFR 2019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5" i="3" l="1"/>
  <c r="N36" i="3" s="1"/>
  <c r="N37" i="3" s="1"/>
  <c r="M35" i="3"/>
  <c r="M36" i="3" s="1"/>
  <c r="M37" i="3" s="1"/>
  <c r="L35" i="3"/>
  <c r="L36" i="3" s="1"/>
  <c r="L37" i="3" s="1"/>
  <c r="K35" i="3"/>
  <c r="K36" i="3" s="1"/>
  <c r="K37" i="3" s="1"/>
  <c r="J35" i="3"/>
  <c r="J36" i="3" s="1"/>
  <c r="J37" i="3" s="1"/>
  <c r="I35" i="3"/>
  <c r="I36" i="3" s="1"/>
  <c r="I37" i="3" s="1"/>
  <c r="H35" i="3"/>
  <c r="H36" i="3" s="1"/>
  <c r="H37" i="3" s="1"/>
  <c r="G35" i="3"/>
  <c r="G36" i="3" s="1"/>
  <c r="G37" i="3" s="1"/>
  <c r="F35" i="3"/>
  <c r="F36" i="3" s="1"/>
  <c r="F37" i="3" s="1"/>
  <c r="E35" i="3"/>
  <c r="E36" i="3" s="1"/>
  <c r="E37" i="3" s="1"/>
  <c r="D35" i="3"/>
  <c r="D36" i="3" s="1"/>
  <c r="D37" i="3" s="1"/>
  <c r="C35" i="3"/>
  <c r="C36" i="3" s="1"/>
  <c r="C37" i="3" s="1"/>
  <c r="B1" i="3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D3" i="3"/>
  <c r="E3" i="3" s="1"/>
  <c r="F3" i="3" s="1"/>
  <c r="G3" i="3" s="1"/>
  <c r="H3" i="3" s="1"/>
  <c r="I3" i="3" s="1"/>
  <c r="J3" i="3" s="1"/>
  <c r="K3" i="3" s="1"/>
  <c r="L3" i="3" s="1"/>
  <c r="M3" i="3" s="1"/>
  <c r="N3" i="3" s="1"/>
  <c r="N35" i="1" l="1"/>
  <c r="N36" i="1" s="1"/>
  <c r="N37" i="1" s="1"/>
  <c r="M35" i="1"/>
  <c r="M36" i="1" s="1"/>
  <c r="M37" i="1" s="1"/>
  <c r="L35" i="1"/>
  <c r="L36" i="1" s="1"/>
  <c r="L37" i="1" s="1"/>
  <c r="K35" i="1"/>
  <c r="K36" i="1" s="1"/>
  <c r="K37" i="1" s="1"/>
  <c r="J35" i="1"/>
  <c r="J36" i="1" s="1"/>
  <c r="J37" i="1" s="1"/>
  <c r="I35" i="1"/>
  <c r="I36" i="1" s="1"/>
  <c r="I37" i="1" s="1"/>
  <c r="H35" i="1"/>
  <c r="H36" i="1" s="1"/>
  <c r="H37" i="1" s="1"/>
  <c r="G35" i="1"/>
  <c r="G36" i="1" s="1"/>
  <c r="G37" i="1" s="1"/>
  <c r="F35" i="1"/>
  <c r="F36" i="1" s="1"/>
  <c r="F37" i="1" s="1"/>
  <c r="E35" i="1"/>
  <c r="E36" i="1" s="1"/>
  <c r="E37" i="1" s="1"/>
  <c r="D35" i="1"/>
  <c r="D36" i="1" s="1"/>
  <c r="D37" i="1" s="1"/>
  <c r="C35" i="1"/>
  <c r="C36" i="1" s="1"/>
  <c r="C37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B1" i="1"/>
</calcChain>
</file>

<file path=xl/sharedStrings.xml><?xml version="1.0" encoding="utf-8"?>
<sst xmlns="http://schemas.openxmlformats.org/spreadsheetml/2006/main" count="20" uniqueCount="10">
  <si>
    <t>Day</t>
  </si>
  <si>
    <t xml:space="preserve"> </t>
  </si>
  <si>
    <t>Average Daily Rate:</t>
  </si>
  <si>
    <t>Rounded to Nearest 1/10 BP:</t>
  </si>
  <si>
    <t>Contract Settlement:</t>
  </si>
  <si>
    <t>https://apps.newyorkfed.org/markets/autorates/sofr</t>
  </si>
  <si>
    <t>Footnotes:</t>
  </si>
  <si>
    <t>Source:</t>
  </si>
  <si>
    <r>
      <t xml:space="preserve">46103.A. Final Settlement Price
</t>
    </r>
    <r>
      <rPr>
        <sz val="10"/>
        <rFont val="Arial"/>
        <family val="2"/>
      </rPr>
      <t xml:space="preserve">The final settlement price shall be </t>
    </r>
    <r>
      <rPr>
        <b/>
        <sz val="10"/>
        <rFont val="Arial"/>
        <family val="2"/>
      </rPr>
      <t>100 minus the arithmetic average of daily SOFR values</t>
    </r>
    <r>
      <rPr>
        <sz val="10"/>
        <rFont val="Arial"/>
        <family val="2"/>
      </rPr>
      <t xml:space="preserve"> during the
contract delivery month. For any day during such delivery month for which the FRBNY does not publish
a SOFR value (eg, a weekend day, a US government securities market holiday), the SOFR value
assigned to such day shall be the SOFR value for the last preceding day for which a SOFR value was
published.
Such arithmetic average value shall be rounded to the nearest 1/1,000th of one percent per annum, ie,
the </t>
    </r>
    <r>
      <rPr>
        <b/>
        <sz val="10"/>
        <rFont val="Arial"/>
        <family val="2"/>
      </rPr>
      <t>nearest 1/10th of one interest rate basis point per annum, or 0.001 Index points</t>
    </r>
    <r>
      <rPr>
        <sz val="10"/>
        <rFont val="Arial"/>
        <family val="2"/>
      </rPr>
      <t>. A tie value, ie, any
such arithmetic average value ending in 0.0005, shall be rounded up.
Example: An arithmetic average value of 2.5915 percent per annum would be rounded up to 2.592
percent per annum, and then subtracted from 100.000 to determine a contract final settlement price
of 97.408 Index points.</t>
    </r>
    <r>
      <rPr>
        <b/>
        <sz val="10"/>
        <rFont val="Arial"/>
        <family val="2"/>
      </rPr>
      <t xml:space="preserve">
</t>
    </r>
  </si>
  <si>
    <t>https://www.cmegroup.com/content/dam/cmegroup/rulebook/CME/IV/400/461.pdf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</si>
</sst>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%"/>
    <numFmt numFmtId="166" formatCode="0.000"/>
    <numFmt numFmtId="167" formatCode="m/d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42515A"/>
      <name val="Arial"/>
      <family val="2"/>
    </font>
  </fonts>
  <fills count="6">
    <fill>
      <patternFill patternType="none"/>
    </fill>
    <fill>
      <patternFill patternType="gray125"/>
    </fill>
    <fill>
      <patternFill patternType="darkDown"/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right" vertical="center"/>
    </xf>
    <xf numFmtId="10" fontId="2" fillId="0" borderId="0" xfId="1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0" fontId="2" fillId="0" borderId="0" xfId="1" applyNumberFormat="1" applyFont="1" applyAlignment="1">
      <alignment vertical="center"/>
    </xf>
    <xf numFmtId="1" fontId="2" fillId="0" borderId="0" xfId="0" applyNumberFormat="1" applyFont="1" applyAlignment="1">
      <alignment horizontal="right" vertical="center"/>
    </xf>
    <xf numFmtId="1" fontId="2" fillId="0" borderId="0" xfId="0" applyNumberFormat="1" applyFont="1" applyBorder="1" applyAlignment="1">
      <alignment vertical="center"/>
    </xf>
    <xf numFmtId="1" fontId="2" fillId="0" borderId="0" xfId="1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16" fontId="2" fillId="0" borderId="0" xfId="0" applyNumberFormat="1" applyFont="1" applyAlignment="1">
      <alignment horizontal="right" vertical="center"/>
    </xf>
    <xf numFmtId="14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64" fontId="2" fillId="0" borderId="0" xfId="0" applyNumberFormat="1" applyFont="1" applyFill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165" fontId="2" fillId="0" borderId="2" xfId="1" applyNumberFormat="1" applyFont="1" applyBorder="1" applyAlignment="1">
      <alignment horizontal="center" vertical="center"/>
    </xf>
    <xf numFmtId="165" fontId="2" fillId="0" borderId="5" xfId="1" applyNumberFormat="1" applyFont="1" applyFill="1" applyBorder="1" applyAlignment="1">
      <alignment horizontal="center" vertical="center"/>
    </xf>
    <xf numFmtId="166" fontId="2" fillId="0" borderId="13" xfId="1" applyNumberFormat="1" applyFont="1" applyFill="1" applyBorder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10" fontId="2" fillId="0" borderId="0" xfId="1" quotePrefix="1" applyNumberFormat="1" applyFont="1" applyAlignment="1">
      <alignment horizontal="left" vertical="center"/>
    </xf>
    <xf numFmtId="10" fontId="2" fillId="0" borderId="0" xfId="1" applyNumberFormat="1" applyFont="1" applyAlignment="1">
      <alignment horizontal="left" vertical="center"/>
    </xf>
    <xf numFmtId="10" fontId="2" fillId="0" borderId="0" xfId="1" quotePrefix="1" applyNumberFormat="1" applyFont="1" applyAlignment="1">
      <alignment vertical="center"/>
    </xf>
    <xf numFmtId="0" fontId="6" fillId="0" borderId="0" xfId="4" applyAlignment="1">
      <alignment horizontal="left" vertical="center"/>
    </xf>
    <xf numFmtId="167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10" fontId="7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7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1" applyNumberFormat="1" applyFont="1" applyAlignment="1">
      <alignment horizontal="right" vertical="center"/>
    </xf>
    <xf numFmtId="2" fontId="8" fillId="0" borderId="0" xfId="1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0" fontId="3" fillId="4" borderId="9" xfId="0" quotePrefix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3" fillId="4" borderId="10" xfId="0" quotePrefix="1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3" fillId="4" borderId="11" xfId="0" quotePrefix="1" applyFont="1" applyFill="1" applyBorder="1" applyAlignment="1">
      <alignment horizontal="left" vertical="center"/>
    </xf>
    <xf numFmtId="0" fontId="3" fillId="4" borderId="12" xfId="0" applyFont="1" applyFill="1" applyBorder="1" applyAlignment="1">
      <alignment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" fontId="3" fillId="4" borderId="2" xfId="1" applyNumberFormat="1" applyFont="1" applyFill="1" applyBorder="1" applyAlignment="1">
      <alignment horizontal="center" vertical="center"/>
    </xf>
    <xf numFmtId="17" fontId="3" fillId="4" borderId="3" xfId="1" applyNumberFormat="1" applyFont="1" applyFill="1" applyBorder="1" applyAlignment="1">
      <alignment horizontal="center" vertical="center"/>
    </xf>
    <xf numFmtId="10" fontId="7" fillId="0" borderId="5" xfId="1" applyNumberFormat="1" applyFont="1" applyFill="1" applyBorder="1" applyAlignment="1" applyProtection="1">
      <alignment horizontal="center" vertical="center"/>
      <protection locked="0"/>
    </xf>
    <xf numFmtId="10" fontId="7" fillId="2" borderId="5" xfId="1" applyNumberFormat="1" applyFont="1" applyFill="1" applyBorder="1" applyAlignment="1" applyProtection="1">
      <alignment horizontal="center" vertical="center"/>
      <protection locked="0"/>
    </xf>
    <xf numFmtId="10" fontId="7" fillId="2" borderId="8" xfId="1" applyNumberFormat="1" applyFont="1" applyFill="1" applyBorder="1" applyAlignment="1" applyProtection="1">
      <alignment horizontal="center" vertical="center"/>
      <protection locked="0"/>
    </xf>
    <xf numFmtId="10" fontId="7" fillId="3" borderId="5" xfId="1" applyNumberFormat="1" applyFont="1" applyFill="1" applyBorder="1" applyAlignment="1" applyProtection="1">
      <alignment horizontal="center" vertical="center"/>
      <protection locked="0"/>
    </xf>
    <xf numFmtId="165" fontId="2" fillId="0" borderId="2" xfId="1" applyNumberFormat="1" applyFont="1" applyFill="1" applyBorder="1" applyAlignment="1">
      <alignment horizontal="center" vertical="center"/>
    </xf>
    <xf numFmtId="10" fontId="7" fillId="5" borderId="5" xfId="1" applyNumberFormat="1" applyFont="1" applyFill="1" applyBorder="1" applyAlignment="1" applyProtection="1">
      <alignment horizontal="center" vertical="center"/>
      <protection locked="0"/>
    </xf>
    <xf numFmtId="10" fontId="6" fillId="0" borderId="0" xfId="4" applyNumberFormat="1" applyAlignment="1">
      <alignment vertical="center"/>
    </xf>
    <xf numFmtId="165" fontId="2" fillId="0" borderId="14" xfId="1" applyNumberFormat="1" applyFont="1" applyBorder="1" applyAlignment="1">
      <alignment horizontal="center" vertical="center"/>
    </xf>
    <xf numFmtId="10" fontId="7" fillId="0" borderId="13" xfId="1" applyNumberFormat="1" applyFont="1" applyFill="1" applyBorder="1" applyAlignment="1" applyProtection="1">
      <alignment horizontal="center" vertical="center"/>
      <protection locked="0"/>
    </xf>
    <xf numFmtId="10" fontId="7" fillId="2" borderId="13" xfId="1" applyNumberFormat="1" applyFont="1" applyFill="1" applyBorder="1" applyAlignment="1" applyProtection="1">
      <alignment horizontal="center" vertical="center"/>
      <protection locked="0"/>
    </xf>
    <xf numFmtId="10" fontId="9" fillId="0" borderId="5" xfId="1" applyNumberFormat="1" applyFont="1" applyFill="1" applyBorder="1" applyAlignment="1">
      <alignment horizontal="center" vertical="top" wrapText="1"/>
    </xf>
    <xf numFmtId="10" fontId="7" fillId="3" borderId="13" xfId="1" applyNumberFormat="1" applyFont="1" applyFill="1" applyBorder="1" applyAlignment="1" applyProtection="1">
      <alignment horizontal="center" vertical="center"/>
      <protection locked="0"/>
    </xf>
    <xf numFmtId="16" fontId="2" fillId="0" borderId="6" xfId="0" applyNumberFormat="1" applyFont="1" applyBorder="1" applyAlignment="1">
      <alignment horizontal="center" vertical="center" wrapText="1"/>
    </xf>
    <xf numFmtId="16" fontId="2" fillId="0" borderId="6" xfId="0" quotePrefix="1" applyNumberFormat="1" applyFont="1" applyBorder="1" applyAlignment="1">
      <alignment horizontal="center" vertical="center" wrapText="1"/>
    </xf>
    <xf numFmtId="10" fontId="2" fillId="0" borderId="0" xfId="1" applyNumberFormat="1" applyFont="1" applyAlignment="1">
      <alignment horizontal="left" vertical="top" wrapText="1"/>
    </xf>
  </cellXfs>
  <cellStyles count="5">
    <cellStyle name="Hyperlink" xfId="4" builtinId="8"/>
    <cellStyle name="Normal" xfId="0" builtinId="0"/>
    <cellStyle name="Normal 8" xfId="3" xr:uid="{00000000-0005-0000-0000-000002000000}"/>
    <cellStyle name="Normal 9" xfId="2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ps.newyorkfed.org/markets/autorates/sofr" TargetMode="External"/><Relationship Id="rId1" Type="http://schemas.openxmlformats.org/officeDocument/2006/relationships/hyperlink" Target="https://www.cmegroup.com/content/dam/cmegroup/rulebook/CME/IV/400/461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apps.newyorkfed.org/markets/autorates/sofr" TargetMode="External"/><Relationship Id="rId1" Type="http://schemas.openxmlformats.org/officeDocument/2006/relationships/hyperlink" Target="https://www.cmegroup.com/content/dam/cmegroup/rulebook/CME/IV/400/4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52"/>
  <sheetViews>
    <sheetView showGridLines="0" zoomScaleNormal="100" workbookViewId="0">
      <pane xSplit="2" topLeftCell="C1" activePane="topRight" state="frozen"/>
      <selection pane="topRight" activeCell="D32" sqref="D32"/>
    </sheetView>
  </sheetViews>
  <sheetFormatPr defaultRowHeight="12.75" x14ac:dyDescent="0.25"/>
  <cols>
    <col min="1" max="1" width="27.28515625" style="1" bestFit="1" customWidth="1"/>
    <col min="2" max="2" width="11.140625" style="3" customWidth="1"/>
    <col min="3" max="6" width="7.28515625" style="4" bestFit="1" customWidth="1"/>
    <col min="7" max="8" width="9.5703125" style="4" bestFit="1" customWidth="1"/>
    <col min="9" max="14" width="9" style="4" bestFit="1" customWidth="1"/>
    <col min="15" max="15" width="10.140625" style="3" bestFit="1" customWidth="1"/>
    <col min="16" max="16" width="12.28515625" style="3" bestFit="1" customWidth="1"/>
    <col min="17" max="17" width="8.28515625" style="3" bestFit="1" customWidth="1"/>
    <col min="18" max="18" width="9.140625" style="3"/>
    <col min="19" max="19" width="13.42578125" style="3" customWidth="1"/>
    <col min="20" max="20" width="10.140625" style="3" bestFit="1" customWidth="1"/>
    <col min="21" max="21" width="11" style="25" bestFit="1" customWidth="1"/>
    <col min="22" max="22" width="11" style="25" customWidth="1"/>
    <col min="23" max="23" width="9.140625" style="3"/>
    <col min="24" max="24" width="9.5703125" style="3" bestFit="1" customWidth="1"/>
    <col min="25" max="257" width="9.140625" style="3"/>
    <col min="258" max="258" width="26.7109375" style="3" customWidth="1"/>
    <col min="259" max="259" width="7.28515625" style="3" customWidth="1"/>
    <col min="260" max="267" width="11.28515625" style="3" customWidth="1"/>
    <col min="268" max="268" width="9.85546875" style="3" customWidth="1"/>
    <col min="269" max="271" width="11.28515625" style="3" customWidth="1"/>
    <col min="272" max="273" width="10.140625" style="3" bestFit="1" customWidth="1"/>
    <col min="274" max="274" width="8.28515625" style="3" bestFit="1" customWidth="1"/>
    <col min="275" max="275" width="9.140625" style="3"/>
    <col min="276" max="276" width="9.7109375" style="3" bestFit="1" customWidth="1"/>
    <col min="277" max="278" width="10.140625" style="3" bestFit="1" customWidth="1"/>
    <col min="279" max="513" width="9.140625" style="3"/>
    <col min="514" max="514" width="26.7109375" style="3" customWidth="1"/>
    <col min="515" max="515" width="7.28515625" style="3" customWidth="1"/>
    <col min="516" max="523" width="11.28515625" style="3" customWidth="1"/>
    <col min="524" max="524" width="9.85546875" style="3" customWidth="1"/>
    <col min="525" max="527" width="11.28515625" style="3" customWidth="1"/>
    <col min="528" max="529" width="10.140625" style="3" bestFit="1" customWidth="1"/>
    <col min="530" max="530" width="8.28515625" style="3" bestFit="1" customWidth="1"/>
    <col min="531" max="531" width="9.140625" style="3"/>
    <col min="532" max="532" width="9.7109375" style="3" bestFit="1" customWidth="1"/>
    <col min="533" max="534" width="10.140625" style="3" bestFit="1" customWidth="1"/>
    <col min="535" max="769" width="9.140625" style="3"/>
    <col min="770" max="770" width="26.7109375" style="3" customWidth="1"/>
    <col min="771" max="771" width="7.28515625" style="3" customWidth="1"/>
    <col min="772" max="779" width="11.28515625" style="3" customWidth="1"/>
    <col min="780" max="780" width="9.85546875" style="3" customWidth="1"/>
    <col min="781" max="783" width="11.28515625" style="3" customWidth="1"/>
    <col min="784" max="785" width="10.140625" style="3" bestFit="1" customWidth="1"/>
    <col min="786" max="786" width="8.28515625" style="3" bestFit="1" customWidth="1"/>
    <col min="787" max="787" width="9.140625" style="3"/>
    <col min="788" max="788" width="9.7109375" style="3" bestFit="1" customWidth="1"/>
    <col min="789" max="790" width="10.140625" style="3" bestFit="1" customWidth="1"/>
    <col min="791" max="1025" width="9.140625" style="3"/>
    <col min="1026" max="1026" width="26.7109375" style="3" customWidth="1"/>
    <col min="1027" max="1027" width="7.28515625" style="3" customWidth="1"/>
    <col min="1028" max="1035" width="11.28515625" style="3" customWidth="1"/>
    <col min="1036" max="1036" width="9.85546875" style="3" customWidth="1"/>
    <col min="1037" max="1039" width="11.28515625" style="3" customWidth="1"/>
    <col min="1040" max="1041" width="10.140625" style="3" bestFit="1" customWidth="1"/>
    <col min="1042" max="1042" width="8.28515625" style="3" bestFit="1" customWidth="1"/>
    <col min="1043" max="1043" width="9.140625" style="3"/>
    <col min="1044" max="1044" width="9.7109375" style="3" bestFit="1" customWidth="1"/>
    <col min="1045" max="1046" width="10.140625" style="3" bestFit="1" customWidth="1"/>
    <col min="1047" max="1281" width="9.140625" style="3"/>
    <col min="1282" max="1282" width="26.7109375" style="3" customWidth="1"/>
    <col min="1283" max="1283" width="7.28515625" style="3" customWidth="1"/>
    <col min="1284" max="1291" width="11.28515625" style="3" customWidth="1"/>
    <col min="1292" max="1292" width="9.85546875" style="3" customWidth="1"/>
    <col min="1293" max="1295" width="11.28515625" style="3" customWidth="1"/>
    <col min="1296" max="1297" width="10.140625" style="3" bestFit="1" customWidth="1"/>
    <col min="1298" max="1298" width="8.28515625" style="3" bestFit="1" customWidth="1"/>
    <col min="1299" max="1299" width="9.140625" style="3"/>
    <col min="1300" max="1300" width="9.7109375" style="3" bestFit="1" customWidth="1"/>
    <col min="1301" max="1302" width="10.140625" style="3" bestFit="1" customWidth="1"/>
    <col min="1303" max="1537" width="9.140625" style="3"/>
    <col min="1538" max="1538" width="26.7109375" style="3" customWidth="1"/>
    <col min="1539" max="1539" width="7.28515625" style="3" customWidth="1"/>
    <col min="1540" max="1547" width="11.28515625" style="3" customWidth="1"/>
    <col min="1548" max="1548" width="9.85546875" style="3" customWidth="1"/>
    <col min="1549" max="1551" width="11.28515625" style="3" customWidth="1"/>
    <col min="1552" max="1553" width="10.140625" style="3" bestFit="1" customWidth="1"/>
    <col min="1554" max="1554" width="8.28515625" style="3" bestFit="1" customWidth="1"/>
    <col min="1555" max="1555" width="9.140625" style="3"/>
    <col min="1556" max="1556" width="9.7109375" style="3" bestFit="1" customWidth="1"/>
    <col min="1557" max="1558" width="10.140625" style="3" bestFit="1" customWidth="1"/>
    <col min="1559" max="1793" width="9.140625" style="3"/>
    <col min="1794" max="1794" width="26.7109375" style="3" customWidth="1"/>
    <col min="1795" max="1795" width="7.28515625" style="3" customWidth="1"/>
    <col min="1796" max="1803" width="11.28515625" style="3" customWidth="1"/>
    <col min="1804" max="1804" width="9.85546875" style="3" customWidth="1"/>
    <col min="1805" max="1807" width="11.28515625" style="3" customWidth="1"/>
    <col min="1808" max="1809" width="10.140625" style="3" bestFit="1" customWidth="1"/>
    <col min="1810" max="1810" width="8.28515625" style="3" bestFit="1" customWidth="1"/>
    <col min="1811" max="1811" width="9.140625" style="3"/>
    <col min="1812" max="1812" width="9.7109375" style="3" bestFit="1" customWidth="1"/>
    <col min="1813" max="1814" width="10.140625" style="3" bestFit="1" customWidth="1"/>
    <col min="1815" max="2049" width="9.140625" style="3"/>
    <col min="2050" max="2050" width="26.7109375" style="3" customWidth="1"/>
    <col min="2051" max="2051" width="7.28515625" style="3" customWidth="1"/>
    <col min="2052" max="2059" width="11.28515625" style="3" customWidth="1"/>
    <col min="2060" max="2060" width="9.85546875" style="3" customWidth="1"/>
    <col min="2061" max="2063" width="11.28515625" style="3" customWidth="1"/>
    <col min="2064" max="2065" width="10.140625" style="3" bestFit="1" customWidth="1"/>
    <col min="2066" max="2066" width="8.28515625" style="3" bestFit="1" customWidth="1"/>
    <col min="2067" max="2067" width="9.140625" style="3"/>
    <col min="2068" max="2068" width="9.7109375" style="3" bestFit="1" customWidth="1"/>
    <col min="2069" max="2070" width="10.140625" style="3" bestFit="1" customWidth="1"/>
    <col min="2071" max="2305" width="9.140625" style="3"/>
    <col min="2306" max="2306" width="26.7109375" style="3" customWidth="1"/>
    <col min="2307" max="2307" width="7.28515625" style="3" customWidth="1"/>
    <col min="2308" max="2315" width="11.28515625" style="3" customWidth="1"/>
    <col min="2316" max="2316" width="9.85546875" style="3" customWidth="1"/>
    <col min="2317" max="2319" width="11.28515625" style="3" customWidth="1"/>
    <col min="2320" max="2321" width="10.140625" style="3" bestFit="1" customWidth="1"/>
    <col min="2322" max="2322" width="8.28515625" style="3" bestFit="1" customWidth="1"/>
    <col min="2323" max="2323" width="9.140625" style="3"/>
    <col min="2324" max="2324" width="9.7109375" style="3" bestFit="1" customWidth="1"/>
    <col min="2325" max="2326" width="10.140625" style="3" bestFit="1" customWidth="1"/>
    <col min="2327" max="2561" width="9.140625" style="3"/>
    <col min="2562" max="2562" width="26.7109375" style="3" customWidth="1"/>
    <col min="2563" max="2563" width="7.28515625" style="3" customWidth="1"/>
    <col min="2564" max="2571" width="11.28515625" style="3" customWidth="1"/>
    <col min="2572" max="2572" width="9.85546875" style="3" customWidth="1"/>
    <col min="2573" max="2575" width="11.28515625" style="3" customWidth="1"/>
    <col min="2576" max="2577" width="10.140625" style="3" bestFit="1" customWidth="1"/>
    <col min="2578" max="2578" width="8.28515625" style="3" bestFit="1" customWidth="1"/>
    <col min="2579" max="2579" width="9.140625" style="3"/>
    <col min="2580" max="2580" width="9.7109375" style="3" bestFit="1" customWidth="1"/>
    <col min="2581" max="2582" width="10.140625" style="3" bestFit="1" customWidth="1"/>
    <col min="2583" max="2817" width="9.140625" style="3"/>
    <col min="2818" max="2818" width="26.7109375" style="3" customWidth="1"/>
    <col min="2819" max="2819" width="7.28515625" style="3" customWidth="1"/>
    <col min="2820" max="2827" width="11.28515625" style="3" customWidth="1"/>
    <col min="2828" max="2828" width="9.85546875" style="3" customWidth="1"/>
    <col min="2829" max="2831" width="11.28515625" style="3" customWidth="1"/>
    <col min="2832" max="2833" width="10.140625" style="3" bestFit="1" customWidth="1"/>
    <col min="2834" max="2834" width="8.28515625" style="3" bestFit="1" customWidth="1"/>
    <col min="2835" max="2835" width="9.140625" style="3"/>
    <col min="2836" max="2836" width="9.7109375" style="3" bestFit="1" customWidth="1"/>
    <col min="2837" max="2838" width="10.140625" style="3" bestFit="1" customWidth="1"/>
    <col min="2839" max="3073" width="9.140625" style="3"/>
    <col min="3074" max="3074" width="26.7109375" style="3" customWidth="1"/>
    <col min="3075" max="3075" width="7.28515625" style="3" customWidth="1"/>
    <col min="3076" max="3083" width="11.28515625" style="3" customWidth="1"/>
    <col min="3084" max="3084" width="9.85546875" style="3" customWidth="1"/>
    <col min="3085" max="3087" width="11.28515625" style="3" customWidth="1"/>
    <col min="3088" max="3089" width="10.140625" style="3" bestFit="1" customWidth="1"/>
    <col min="3090" max="3090" width="8.28515625" style="3" bestFit="1" customWidth="1"/>
    <col min="3091" max="3091" width="9.140625" style="3"/>
    <col min="3092" max="3092" width="9.7109375" style="3" bestFit="1" customWidth="1"/>
    <col min="3093" max="3094" width="10.140625" style="3" bestFit="1" customWidth="1"/>
    <col min="3095" max="3329" width="9.140625" style="3"/>
    <col min="3330" max="3330" width="26.7109375" style="3" customWidth="1"/>
    <col min="3331" max="3331" width="7.28515625" style="3" customWidth="1"/>
    <col min="3332" max="3339" width="11.28515625" style="3" customWidth="1"/>
    <col min="3340" max="3340" width="9.85546875" style="3" customWidth="1"/>
    <col min="3341" max="3343" width="11.28515625" style="3" customWidth="1"/>
    <col min="3344" max="3345" width="10.140625" style="3" bestFit="1" customWidth="1"/>
    <col min="3346" max="3346" width="8.28515625" style="3" bestFit="1" customWidth="1"/>
    <col min="3347" max="3347" width="9.140625" style="3"/>
    <col min="3348" max="3348" width="9.7109375" style="3" bestFit="1" customWidth="1"/>
    <col min="3349" max="3350" width="10.140625" style="3" bestFit="1" customWidth="1"/>
    <col min="3351" max="3585" width="9.140625" style="3"/>
    <col min="3586" max="3586" width="26.7109375" style="3" customWidth="1"/>
    <col min="3587" max="3587" width="7.28515625" style="3" customWidth="1"/>
    <col min="3588" max="3595" width="11.28515625" style="3" customWidth="1"/>
    <col min="3596" max="3596" width="9.85546875" style="3" customWidth="1"/>
    <col min="3597" max="3599" width="11.28515625" style="3" customWidth="1"/>
    <col min="3600" max="3601" width="10.140625" style="3" bestFit="1" customWidth="1"/>
    <col min="3602" max="3602" width="8.28515625" style="3" bestFit="1" customWidth="1"/>
    <col min="3603" max="3603" width="9.140625" style="3"/>
    <col min="3604" max="3604" width="9.7109375" style="3" bestFit="1" customWidth="1"/>
    <col min="3605" max="3606" width="10.140625" style="3" bestFit="1" customWidth="1"/>
    <col min="3607" max="3841" width="9.140625" style="3"/>
    <col min="3842" max="3842" width="26.7109375" style="3" customWidth="1"/>
    <col min="3843" max="3843" width="7.28515625" style="3" customWidth="1"/>
    <col min="3844" max="3851" width="11.28515625" style="3" customWidth="1"/>
    <col min="3852" max="3852" width="9.85546875" style="3" customWidth="1"/>
    <col min="3853" max="3855" width="11.28515625" style="3" customWidth="1"/>
    <col min="3856" max="3857" width="10.140625" style="3" bestFit="1" customWidth="1"/>
    <col min="3858" max="3858" width="8.28515625" style="3" bestFit="1" customWidth="1"/>
    <col min="3859" max="3859" width="9.140625" style="3"/>
    <col min="3860" max="3860" width="9.7109375" style="3" bestFit="1" customWidth="1"/>
    <col min="3861" max="3862" width="10.140625" style="3" bestFit="1" customWidth="1"/>
    <col min="3863" max="4097" width="9.140625" style="3"/>
    <col min="4098" max="4098" width="26.7109375" style="3" customWidth="1"/>
    <col min="4099" max="4099" width="7.28515625" style="3" customWidth="1"/>
    <col min="4100" max="4107" width="11.28515625" style="3" customWidth="1"/>
    <col min="4108" max="4108" width="9.85546875" style="3" customWidth="1"/>
    <col min="4109" max="4111" width="11.28515625" style="3" customWidth="1"/>
    <col min="4112" max="4113" width="10.140625" style="3" bestFit="1" customWidth="1"/>
    <col min="4114" max="4114" width="8.28515625" style="3" bestFit="1" customWidth="1"/>
    <col min="4115" max="4115" width="9.140625" style="3"/>
    <col min="4116" max="4116" width="9.7109375" style="3" bestFit="1" customWidth="1"/>
    <col min="4117" max="4118" width="10.140625" style="3" bestFit="1" customWidth="1"/>
    <col min="4119" max="4353" width="9.140625" style="3"/>
    <col min="4354" max="4354" width="26.7109375" style="3" customWidth="1"/>
    <col min="4355" max="4355" width="7.28515625" style="3" customWidth="1"/>
    <col min="4356" max="4363" width="11.28515625" style="3" customWidth="1"/>
    <col min="4364" max="4364" width="9.85546875" style="3" customWidth="1"/>
    <col min="4365" max="4367" width="11.28515625" style="3" customWidth="1"/>
    <col min="4368" max="4369" width="10.140625" style="3" bestFit="1" customWidth="1"/>
    <col min="4370" max="4370" width="8.28515625" style="3" bestFit="1" customWidth="1"/>
    <col min="4371" max="4371" width="9.140625" style="3"/>
    <col min="4372" max="4372" width="9.7109375" style="3" bestFit="1" customWidth="1"/>
    <col min="4373" max="4374" width="10.140625" style="3" bestFit="1" customWidth="1"/>
    <col min="4375" max="4609" width="9.140625" style="3"/>
    <col min="4610" max="4610" width="26.7109375" style="3" customWidth="1"/>
    <col min="4611" max="4611" width="7.28515625" style="3" customWidth="1"/>
    <col min="4612" max="4619" width="11.28515625" style="3" customWidth="1"/>
    <col min="4620" max="4620" width="9.85546875" style="3" customWidth="1"/>
    <col min="4621" max="4623" width="11.28515625" style="3" customWidth="1"/>
    <col min="4624" max="4625" width="10.140625" style="3" bestFit="1" customWidth="1"/>
    <col min="4626" max="4626" width="8.28515625" style="3" bestFit="1" customWidth="1"/>
    <col min="4627" max="4627" width="9.140625" style="3"/>
    <col min="4628" max="4628" width="9.7109375" style="3" bestFit="1" customWidth="1"/>
    <col min="4629" max="4630" width="10.140625" style="3" bestFit="1" customWidth="1"/>
    <col min="4631" max="4865" width="9.140625" style="3"/>
    <col min="4866" max="4866" width="26.7109375" style="3" customWidth="1"/>
    <col min="4867" max="4867" width="7.28515625" style="3" customWidth="1"/>
    <col min="4868" max="4875" width="11.28515625" style="3" customWidth="1"/>
    <col min="4876" max="4876" width="9.85546875" style="3" customWidth="1"/>
    <col min="4877" max="4879" width="11.28515625" style="3" customWidth="1"/>
    <col min="4880" max="4881" width="10.140625" style="3" bestFit="1" customWidth="1"/>
    <col min="4882" max="4882" width="8.28515625" style="3" bestFit="1" customWidth="1"/>
    <col min="4883" max="4883" width="9.140625" style="3"/>
    <col min="4884" max="4884" width="9.7109375" style="3" bestFit="1" customWidth="1"/>
    <col min="4885" max="4886" width="10.140625" style="3" bestFit="1" customWidth="1"/>
    <col min="4887" max="5121" width="9.140625" style="3"/>
    <col min="5122" max="5122" width="26.7109375" style="3" customWidth="1"/>
    <col min="5123" max="5123" width="7.28515625" style="3" customWidth="1"/>
    <col min="5124" max="5131" width="11.28515625" style="3" customWidth="1"/>
    <col min="5132" max="5132" width="9.85546875" style="3" customWidth="1"/>
    <col min="5133" max="5135" width="11.28515625" style="3" customWidth="1"/>
    <col min="5136" max="5137" width="10.140625" style="3" bestFit="1" customWidth="1"/>
    <col min="5138" max="5138" width="8.28515625" style="3" bestFit="1" customWidth="1"/>
    <col min="5139" max="5139" width="9.140625" style="3"/>
    <col min="5140" max="5140" width="9.7109375" style="3" bestFit="1" customWidth="1"/>
    <col min="5141" max="5142" width="10.140625" style="3" bestFit="1" customWidth="1"/>
    <col min="5143" max="5377" width="9.140625" style="3"/>
    <col min="5378" max="5378" width="26.7109375" style="3" customWidth="1"/>
    <col min="5379" max="5379" width="7.28515625" style="3" customWidth="1"/>
    <col min="5380" max="5387" width="11.28515625" style="3" customWidth="1"/>
    <col min="5388" max="5388" width="9.85546875" style="3" customWidth="1"/>
    <col min="5389" max="5391" width="11.28515625" style="3" customWidth="1"/>
    <col min="5392" max="5393" width="10.140625" style="3" bestFit="1" customWidth="1"/>
    <col min="5394" max="5394" width="8.28515625" style="3" bestFit="1" customWidth="1"/>
    <col min="5395" max="5395" width="9.140625" style="3"/>
    <col min="5396" max="5396" width="9.7109375" style="3" bestFit="1" customWidth="1"/>
    <col min="5397" max="5398" width="10.140625" style="3" bestFit="1" customWidth="1"/>
    <col min="5399" max="5633" width="9.140625" style="3"/>
    <col min="5634" max="5634" width="26.7109375" style="3" customWidth="1"/>
    <col min="5635" max="5635" width="7.28515625" style="3" customWidth="1"/>
    <col min="5636" max="5643" width="11.28515625" style="3" customWidth="1"/>
    <col min="5644" max="5644" width="9.85546875" style="3" customWidth="1"/>
    <col min="5645" max="5647" width="11.28515625" style="3" customWidth="1"/>
    <col min="5648" max="5649" width="10.140625" style="3" bestFit="1" customWidth="1"/>
    <col min="5650" max="5650" width="8.28515625" style="3" bestFit="1" customWidth="1"/>
    <col min="5651" max="5651" width="9.140625" style="3"/>
    <col min="5652" max="5652" width="9.7109375" style="3" bestFit="1" customWidth="1"/>
    <col min="5653" max="5654" width="10.140625" style="3" bestFit="1" customWidth="1"/>
    <col min="5655" max="5889" width="9.140625" style="3"/>
    <col min="5890" max="5890" width="26.7109375" style="3" customWidth="1"/>
    <col min="5891" max="5891" width="7.28515625" style="3" customWidth="1"/>
    <col min="5892" max="5899" width="11.28515625" style="3" customWidth="1"/>
    <col min="5900" max="5900" width="9.85546875" style="3" customWidth="1"/>
    <col min="5901" max="5903" width="11.28515625" style="3" customWidth="1"/>
    <col min="5904" max="5905" width="10.140625" style="3" bestFit="1" customWidth="1"/>
    <col min="5906" max="5906" width="8.28515625" style="3" bestFit="1" customWidth="1"/>
    <col min="5907" max="5907" width="9.140625" style="3"/>
    <col min="5908" max="5908" width="9.7109375" style="3" bestFit="1" customWidth="1"/>
    <col min="5909" max="5910" width="10.140625" style="3" bestFit="1" customWidth="1"/>
    <col min="5911" max="6145" width="9.140625" style="3"/>
    <col min="6146" max="6146" width="26.7109375" style="3" customWidth="1"/>
    <col min="6147" max="6147" width="7.28515625" style="3" customWidth="1"/>
    <col min="6148" max="6155" width="11.28515625" style="3" customWidth="1"/>
    <col min="6156" max="6156" width="9.85546875" style="3" customWidth="1"/>
    <col min="6157" max="6159" width="11.28515625" style="3" customWidth="1"/>
    <col min="6160" max="6161" width="10.140625" style="3" bestFit="1" customWidth="1"/>
    <col min="6162" max="6162" width="8.28515625" style="3" bestFit="1" customWidth="1"/>
    <col min="6163" max="6163" width="9.140625" style="3"/>
    <col min="6164" max="6164" width="9.7109375" style="3" bestFit="1" customWidth="1"/>
    <col min="6165" max="6166" width="10.140625" style="3" bestFit="1" customWidth="1"/>
    <col min="6167" max="6401" width="9.140625" style="3"/>
    <col min="6402" max="6402" width="26.7109375" style="3" customWidth="1"/>
    <col min="6403" max="6403" width="7.28515625" style="3" customWidth="1"/>
    <col min="6404" max="6411" width="11.28515625" style="3" customWidth="1"/>
    <col min="6412" max="6412" width="9.85546875" style="3" customWidth="1"/>
    <col min="6413" max="6415" width="11.28515625" style="3" customWidth="1"/>
    <col min="6416" max="6417" width="10.140625" style="3" bestFit="1" customWidth="1"/>
    <col min="6418" max="6418" width="8.28515625" style="3" bestFit="1" customWidth="1"/>
    <col min="6419" max="6419" width="9.140625" style="3"/>
    <col min="6420" max="6420" width="9.7109375" style="3" bestFit="1" customWidth="1"/>
    <col min="6421" max="6422" width="10.140625" style="3" bestFit="1" customWidth="1"/>
    <col min="6423" max="6657" width="9.140625" style="3"/>
    <col min="6658" max="6658" width="26.7109375" style="3" customWidth="1"/>
    <col min="6659" max="6659" width="7.28515625" style="3" customWidth="1"/>
    <col min="6660" max="6667" width="11.28515625" style="3" customWidth="1"/>
    <col min="6668" max="6668" width="9.85546875" style="3" customWidth="1"/>
    <col min="6669" max="6671" width="11.28515625" style="3" customWidth="1"/>
    <col min="6672" max="6673" width="10.140625" style="3" bestFit="1" customWidth="1"/>
    <col min="6674" max="6674" width="8.28515625" style="3" bestFit="1" customWidth="1"/>
    <col min="6675" max="6675" width="9.140625" style="3"/>
    <col min="6676" max="6676" width="9.7109375" style="3" bestFit="1" customWidth="1"/>
    <col min="6677" max="6678" width="10.140625" style="3" bestFit="1" customWidth="1"/>
    <col min="6679" max="6913" width="9.140625" style="3"/>
    <col min="6914" max="6914" width="26.7109375" style="3" customWidth="1"/>
    <col min="6915" max="6915" width="7.28515625" style="3" customWidth="1"/>
    <col min="6916" max="6923" width="11.28515625" style="3" customWidth="1"/>
    <col min="6924" max="6924" width="9.85546875" style="3" customWidth="1"/>
    <col min="6925" max="6927" width="11.28515625" style="3" customWidth="1"/>
    <col min="6928" max="6929" width="10.140625" style="3" bestFit="1" customWidth="1"/>
    <col min="6930" max="6930" width="8.28515625" style="3" bestFit="1" customWidth="1"/>
    <col min="6931" max="6931" width="9.140625" style="3"/>
    <col min="6932" max="6932" width="9.7109375" style="3" bestFit="1" customWidth="1"/>
    <col min="6933" max="6934" width="10.140625" style="3" bestFit="1" customWidth="1"/>
    <col min="6935" max="7169" width="9.140625" style="3"/>
    <col min="7170" max="7170" width="26.7109375" style="3" customWidth="1"/>
    <col min="7171" max="7171" width="7.28515625" style="3" customWidth="1"/>
    <col min="7172" max="7179" width="11.28515625" style="3" customWidth="1"/>
    <col min="7180" max="7180" width="9.85546875" style="3" customWidth="1"/>
    <col min="7181" max="7183" width="11.28515625" style="3" customWidth="1"/>
    <col min="7184" max="7185" width="10.140625" style="3" bestFit="1" customWidth="1"/>
    <col min="7186" max="7186" width="8.28515625" style="3" bestFit="1" customWidth="1"/>
    <col min="7187" max="7187" width="9.140625" style="3"/>
    <col min="7188" max="7188" width="9.7109375" style="3" bestFit="1" customWidth="1"/>
    <col min="7189" max="7190" width="10.140625" style="3" bestFit="1" customWidth="1"/>
    <col min="7191" max="7425" width="9.140625" style="3"/>
    <col min="7426" max="7426" width="26.7109375" style="3" customWidth="1"/>
    <col min="7427" max="7427" width="7.28515625" style="3" customWidth="1"/>
    <col min="7428" max="7435" width="11.28515625" style="3" customWidth="1"/>
    <col min="7436" max="7436" width="9.85546875" style="3" customWidth="1"/>
    <col min="7437" max="7439" width="11.28515625" style="3" customWidth="1"/>
    <col min="7440" max="7441" width="10.140625" style="3" bestFit="1" customWidth="1"/>
    <col min="7442" max="7442" width="8.28515625" style="3" bestFit="1" customWidth="1"/>
    <col min="7443" max="7443" width="9.140625" style="3"/>
    <col min="7444" max="7444" width="9.7109375" style="3" bestFit="1" customWidth="1"/>
    <col min="7445" max="7446" width="10.140625" style="3" bestFit="1" customWidth="1"/>
    <col min="7447" max="7681" width="9.140625" style="3"/>
    <col min="7682" max="7682" width="26.7109375" style="3" customWidth="1"/>
    <col min="7683" max="7683" width="7.28515625" style="3" customWidth="1"/>
    <col min="7684" max="7691" width="11.28515625" style="3" customWidth="1"/>
    <col min="7692" max="7692" width="9.85546875" style="3" customWidth="1"/>
    <col min="7693" max="7695" width="11.28515625" style="3" customWidth="1"/>
    <col min="7696" max="7697" width="10.140625" style="3" bestFit="1" customWidth="1"/>
    <col min="7698" max="7698" width="8.28515625" style="3" bestFit="1" customWidth="1"/>
    <col min="7699" max="7699" width="9.140625" style="3"/>
    <col min="7700" max="7700" width="9.7109375" style="3" bestFit="1" customWidth="1"/>
    <col min="7701" max="7702" width="10.140625" style="3" bestFit="1" customWidth="1"/>
    <col min="7703" max="7937" width="9.140625" style="3"/>
    <col min="7938" max="7938" width="26.7109375" style="3" customWidth="1"/>
    <col min="7939" max="7939" width="7.28515625" style="3" customWidth="1"/>
    <col min="7940" max="7947" width="11.28515625" style="3" customWidth="1"/>
    <col min="7948" max="7948" width="9.85546875" style="3" customWidth="1"/>
    <col min="7949" max="7951" width="11.28515625" style="3" customWidth="1"/>
    <col min="7952" max="7953" width="10.140625" style="3" bestFit="1" customWidth="1"/>
    <col min="7954" max="7954" width="8.28515625" style="3" bestFit="1" customWidth="1"/>
    <col min="7955" max="7955" width="9.140625" style="3"/>
    <col min="7956" max="7956" width="9.7109375" style="3" bestFit="1" customWidth="1"/>
    <col min="7957" max="7958" width="10.140625" style="3" bestFit="1" customWidth="1"/>
    <col min="7959" max="8193" width="9.140625" style="3"/>
    <col min="8194" max="8194" width="26.7109375" style="3" customWidth="1"/>
    <col min="8195" max="8195" width="7.28515625" style="3" customWidth="1"/>
    <col min="8196" max="8203" width="11.28515625" style="3" customWidth="1"/>
    <col min="8204" max="8204" width="9.85546875" style="3" customWidth="1"/>
    <col min="8205" max="8207" width="11.28515625" style="3" customWidth="1"/>
    <col min="8208" max="8209" width="10.140625" style="3" bestFit="1" customWidth="1"/>
    <col min="8210" max="8210" width="8.28515625" style="3" bestFit="1" customWidth="1"/>
    <col min="8211" max="8211" width="9.140625" style="3"/>
    <col min="8212" max="8212" width="9.7109375" style="3" bestFit="1" customWidth="1"/>
    <col min="8213" max="8214" width="10.140625" style="3" bestFit="1" customWidth="1"/>
    <col min="8215" max="8449" width="9.140625" style="3"/>
    <col min="8450" max="8450" width="26.7109375" style="3" customWidth="1"/>
    <col min="8451" max="8451" width="7.28515625" style="3" customWidth="1"/>
    <col min="8452" max="8459" width="11.28515625" style="3" customWidth="1"/>
    <col min="8460" max="8460" width="9.85546875" style="3" customWidth="1"/>
    <col min="8461" max="8463" width="11.28515625" style="3" customWidth="1"/>
    <col min="8464" max="8465" width="10.140625" style="3" bestFit="1" customWidth="1"/>
    <col min="8466" max="8466" width="8.28515625" style="3" bestFit="1" customWidth="1"/>
    <col min="8467" max="8467" width="9.140625" style="3"/>
    <col min="8468" max="8468" width="9.7109375" style="3" bestFit="1" customWidth="1"/>
    <col min="8469" max="8470" width="10.140625" style="3" bestFit="1" customWidth="1"/>
    <col min="8471" max="8705" width="9.140625" style="3"/>
    <col min="8706" max="8706" width="26.7109375" style="3" customWidth="1"/>
    <col min="8707" max="8707" width="7.28515625" style="3" customWidth="1"/>
    <col min="8708" max="8715" width="11.28515625" style="3" customWidth="1"/>
    <col min="8716" max="8716" width="9.85546875" style="3" customWidth="1"/>
    <col min="8717" max="8719" width="11.28515625" style="3" customWidth="1"/>
    <col min="8720" max="8721" width="10.140625" style="3" bestFit="1" customWidth="1"/>
    <col min="8722" max="8722" width="8.28515625" style="3" bestFit="1" customWidth="1"/>
    <col min="8723" max="8723" width="9.140625" style="3"/>
    <col min="8724" max="8724" width="9.7109375" style="3" bestFit="1" customWidth="1"/>
    <col min="8725" max="8726" width="10.140625" style="3" bestFit="1" customWidth="1"/>
    <col min="8727" max="8961" width="9.140625" style="3"/>
    <col min="8962" max="8962" width="26.7109375" style="3" customWidth="1"/>
    <col min="8963" max="8963" width="7.28515625" style="3" customWidth="1"/>
    <col min="8964" max="8971" width="11.28515625" style="3" customWidth="1"/>
    <col min="8972" max="8972" width="9.85546875" style="3" customWidth="1"/>
    <col min="8973" max="8975" width="11.28515625" style="3" customWidth="1"/>
    <col min="8976" max="8977" width="10.140625" style="3" bestFit="1" customWidth="1"/>
    <col min="8978" max="8978" width="8.28515625" style="3" bestFit="1" customWidth="1"/>
    <col min="8979" max="8979" width="9.140625" style="3"/>
    <col min="8980" max="8980" width="9.7109375" style="3" bestFit="1" customWidth="1"/>
    <col min="8981" max="8982" width="10.140625" style="3" bestFit="1" customWidth="1"/>
    <col min="8983" max="9217" width="9.140625" style="3"/>
    <col min="9218" max="9218" width="26.7109375" style="3" customWidth="1"/>
    <col min="9219" max="9219" width="7.28515625" style="3" customWidth="1"/>
    <col min="9220" max="9227" width="11.28515625" style="3" customWidth="1"/>
    <col min="9228" max="9228" width="9.85546875" style="3" customWidth="1"/>
    <col min="9229" max="9231" width="11.28515625" style="3" customWidth="1"/>
    <col min="9232" max="9233" width="10.140625" style="3" bestFit="1" customWidth="1"/>
    <col min="9234" max="9234" width="8.28515625" style="3" bestFit="1" customWidth="1"/>
    <col min="9235" max="9235" width="9.140625" style="3"/>
    <col min="9236" max="9236" width="9.7109375" style="3" bestFit="1" customWidth="1"/>
    <col min="9237" max="9238" width="10.140625" style="3" bestFit="1" customWidth="1"/>
    <col min="9239" max="9473" width="9.140625" style="3"/>
    <col min="9474" max="9474" width="26.7109375" style="3" customWidth="1"/>
    <col min="9475" max="9475" width="7.28515625" style="3" customWidth="1"/>
    <col min="9476" max="9483" width="11.28515625" style="3" customWidth="1"/>
    <col min="9484" max="9484" width="9.85546875" style="3" customWidth="1"/>
    <col min="9485" max="9487" width="11.28515625" style="3" customWidth="1"/>
    <col min="9488" max="9489" width="10.140625" style="3" bestFit="1" customWidth="1"/>
    <col min="9490" max="9490" width="8.28515625" style="3" bestFit="1" customWidth="1"/>
    <col min="9491" max="9491" width="9.140625" style="3"/>
    <col min="9492" max="9492" width="9.7109375" style="3" bestFit="1" customWidth="1"/>
    <col min="9493" max="9494" width="10.140625" style="3" bestFit="1" customWidth="1"/>
    <col min="9495" max="9729" width="9.140625" style="3"/>
    <col min="9730" max="9730" width="26.7109375" style="3" customWidth="1"/>
    <col min="9731" max="9731" width="7.28515625" style="3" customWidth="1"/>
    <col min="9732" max="9739" width="11.28515625" style="3" customWidth="1"/>
    <col min="9740" max="9740" width="9.85546875" style="3" customWidth="1"/>
    <col min="9741" max="9743" width="11.28515625" style="3" customWidth="1"/>
    <col min="9744" max="9745" width="10.140625" style="3" bestFit="1" customWidth="1"/>
    <col min="9746" max="9746" width="8.28515625" style="3" bestFit="1" customWidth="1"/>
    <col min="9747" max="9747" width="9.140625" style="3"/>
    <col min="9748" max="9748" width="9.7109375" style="3" bestFit="1" customWidth="1"/>
    <col min="9749" max="9750" width="10.140625" style="3" bestFit="1" customWidth="1"/>
    <col min="9751" max="9985" width="9.140625" style="3"/>
    <col min="9986" max="9986" width="26.7109375" style="3" customWidth="1"/>
    <col min="9987" max="9987" width="7.28515625" style="3" customWidth="1"/>
    <col min="9988" max="9995" width="11.28515625" style="3" customWidth="1"/>
    <col min="9996" max="9996" width="9.85546875" style="3" customWidth="1"/>
    <col min="9997" max="9999" width="11.28515625" style="3" customWidth="1"/>
    <col min="10000" max="10001" width="10.140625" style="3" bestFit="1" customWidth="1"/>
    <col min="10002" max="10002" width="8.28515625" style="3" bestFit="1" customWidth="1"/>
    <col min="10003" max="10003" width="9.140625" style="3"/>
    <col min="10004" max="10004" width="9.7109375" style="3" bestFit="1" customWidth="1"/>
    <col min="10005" max="10006" width="10.140625" style="3" bestFit="1" customWidth="1"/>
    <col min="10007" max="10241" width="9.140625" style="3"/>
    <col min="10242" max="10242" width="26.7109375" style="3" customWidth="1"/>
    <col min="10243" max="10243" width="7.28515625" style="3" customWidth="1"/>
    <col min="10244" max="10251" width="11.28515625" style="3" customWidth="1"/>
    <col min="10252" max="10252" width="9.85546875" style="3" customWidth="1"/>
    <col min="10253" max="10255" width="11.28515625" style="3" customWidth="1"/>
    <col min="10256" max="10257" width="10.140625" style="3" bestFit="1" customWidth="1"/>
    <col min="10258" max="10258" width="8.28515625" style="3" bestFit="1" customWidth="1"/>
    <col min="10259" max="10259" width="9.140625" style="3"/>
    <col min="10260" max="10260" width="9.7109375" style="3" bestFit="1" customWidth="1"/>
    <col min="10261" max="10262" width="10.140625" style="3" bestFit="1" customWidth="1"/>
    <col min="10263" max="10497" width="9.140625" style="3"/>
    <col min="10498" max="10498" width="26.7109375" style="3" customWidth="1"/>
    <col min="10499" max="10499" width="7.28515625" style="3" customWidth="1"/>
    <col min="10500" max="10507" width="11.28515625" style="3" customWidth="1"/>
    <col min="10508" max="10508" width="9.85546875" style="3" customWidth="1"/>
    <col min="10509" max="10511" width="11.28515625" style="3" customWidth="1"/>
    <col min="10512" max="10513" width="10.140625" style="3" bestFit="1" customWidth="1"/>
    <col min="10514" max="10514" width="8.28515625" style="3" bestFit="1" customWidth="1"/>
    <col min="10515" max="10515" width="9.140625" style="3"/>
    <col min="10516" max="10516" width="9.7109375" style="3" bestFit="1" customWidth="1"/>
    <col min="10517" max="10518" width="10.140625" style="3" bestFit="1" customWidth="1"/>
    <col min="10519" max="10753" width="9.140625" style="3"/>
    <col min="10754" max="10754" width="26.7109375" style="3" customWidth="1"/>
    <col min="10755" max="10755" width="7.28515625" style="3" customWidth="1"/>
    <col min="10756" max="10763" width="11.28515625" style="3" customWidth="1"/>
    <col min="10764" max="10764" width="9.85546875" style="3" customWidth="1"/>
    <col min="10765" max="10767" width="11.28515625" style="3" customWidth="1"/>
    <col min="10768" max="10769" width="10.140625" style="3" bestFit="1" customWidth="1"/>
    <col min="10770" max="10770" width="8.28515625" style="3" bestFit="1" customWidth="1"/>
    <col min="10771" max="10771" width="9.140625" style="3"/>
    <col min="10772" max="10772" width="9.7109375" style="3" bestFit="1" customWidth="1"/>
    <col min="10773" max="10774" width="10.140625" style="3" bestFit="1" customWidth="1"/>
    <col min="10775" max="11009" width="9.140625" style="3"/>
    <col min="11010" max="11010" width="26.7109375" style="3" customWidth="1"/>
    <col min="11011" max="11011" width="7.28515625" style="3" customWidth="1"/>
    <col min="11012" max="11019" width="11.28515625" style="3" customWidth="1"/>
    <col min="11020" max="11020" width="9.85546875" style="3" customWidth="1"/>
    <col min="11021" max="11023" width="11.28515625" style="3" customWidth="1"/>
    <col min="11024" max="11025" width="10.140625" style="3" bestFit="1" customWidth="1"/>
    <col min="11026" max="11026" width="8.28515625" style="3" bestFit="1" customWidth="1"/>
    <col min="11027" max="11027" width="9.140625" style="3"/>
    <col min="11028" max="11028" width="9.7109375" style="3" bestFit="1" customWidth="1"/>
    <col min="11029" max="11030" width="10.140625" style="3" bestFit="1" customWidth="1"/>
    <col min="11031" max="11265" width="9.140625" style="3"/>
    <col min="11266" max="11266" width="26.7109375" style="3" customWidth="1"/>
    <col min="11267" max="11267" width="7.28515625" style="3" customWidth="1"/>
    <col min="11268" max="11275" width="11.28515625" style="3" customWidth="1"/>
    <col min="11276" max="11276" width="9.85546875" style="3" customWidth="1"/>
    <col min="11277" max="11279" width="11.28515625" style="3" customWidth="1"/>
    <col min="11280" max="11281" width="10.140625" style="3" bestFit="1" customWidth="1"/>
    <col min="11282" max="11282" width="8.28515625" style="3" bestFit="1" customWidth="1"/>
    <col min="11283" max="11283" width="9.140625" style="3"/>
    <col min="11284" max="11284" width="9.7109375" style="3" bestFit="1" customWidth="1"/>
    <col min="11285" max="11286" width="10.140625" style="3" bestFit="1" customWidth="1"/>
    <col min="11287" max="11521" width="9.140625" style="3"/>
    <col min="11522" max="11522" width="26.7109375" style="3" customWidth="1"/>
    <col min="11523" max="11523" width="7.28515625" style="3" customWidth="1"/>
    <col min="11524" max="11531" width="11.28515625" style="3" customWidth="1"/>
    <col min="11532" max="11532" width="9.85546875" style="3" customWidth="1"/>
    <col min="11533" max="11535" width="11.28515625" style="3" customWidth="1"/>
    <col min="11536" max="11537" width="10.140625" style="3" bestFit="1" customWidth="1"/>
    <col min="11538" max="11538" width="8.28515625" style="3" bestFit="1" customWidth="1"/>
    <col min="11539" max="11539" width="9.140625" style="3"/>
    <col min="11540" max="11540" width="9.7109375" style="3" bestFit="1" customWidth="1"/>
    <col min="11541" max="11542" width="10.140625" style="3" bestFit="1" customWidth="1"/>
    <col min="11543" max="11777" width="9.140625" style="3"/>
    <col min="11778" max="11778" width="26.7109375" style="3" customWidth="1"/>
    <col min="11779" max="11779" width="7.28515625" style="3" customWidth="1"/>
    <col min="11780" max="11787" width="11.28515625" style="3" customWidth="1"/>
    <col min="11788" max="11788" width="9.85546875" style="3" customWidth="1"/>
    <col min="11789" max="11791" width="11.28515625" style="3" customWidth="1"/>
    <col min="11792" max="11793" width="10.140625" style="3" bestFit="1" customWidth="1"/>
    <col min="11794" max="11794" width="8.28515625" style="3" bestFit="1" customWidth="1"/>
    <col min="11795" max="11795" width="9.140625" style="3"/>
    <col min="11796" max="11796" width="9.7109375" style="3" bestFit="1" customWidth="1"/>
    <col min="11797" max="11798" width="10.140625" style="3" bestFit="1" customWidth="1"/>
    <col min="11799" max="12033" width="9.140625" style="3"/>
    <col min="12034" max="12034" width="26.7109375" style="3" customWidth="1"/>
    <col min="12035" max="12035" width="7.28515625" style="3" customWidth="1"/>
    <col min="12036" max="12043" width="11.28515625" style="3" customWidth="1"/>
    <col min="12044" max="12044" width="9.85546875" style="3" customWidth="1"/>
    <col min="12045" max="12047" width="11.28515625" style="3" customWidth="1"/>
    <col min="12048" max="12049" width="10.140625" style="3" bestFit="1" customWidth="1"/>
    <col min="12050" max="12050" width="8.28515625" style="3" bestFit="1" customWidth="1"/>
    <col min="12051" max="12051" width="9.140625" style="3"/>
    <col min="12052" max="12052" width="9.7109375" style="3" bestFit="1" customWidth="1"/>
    <col min="12053" max="12054" width="10.140625" style="3" bestFit="1" customWidth="1"/>
    <col min="12055" max="12289" width="9.140625" style="3"/>
    <col min="12290" max="12290" width="26.7109375" style="3" customWidth="1"/>
    <col min="12291" max="12291" width="7.28515625" style="3" customWidth="1"/>
    <col min="12292" max="12299" width="11.28515625" style="3" customWidth="1"/>
    <col min="12300" max="12300" width="9.85546875" style="3" customWidth="1"/>
    <col min="12301" max="12303" width="11.28515625" style="3" customWidth="1"/>
    <col min="12304" max="12305" width="10.140625" style="3" bestFit="1" customWidth="1"/>
    <col min="12306" max="12306" width="8.28515625" style="3" bestFit="1" customWidth="1"/>
    <col min="12307" max="12307" width="9.140625" style="3"/>
    <col min="12308" max="12308" width="9.7109375" style="3" bestFit="1" customWidth="1"/>
    <col min="12309" max="12310" width="10.140625" style="3" bestFit="1" customWidth="1"/>
    <col min="12311" max="12545" width="9.140625" style="3"/>
    <col min="12546" max="12546" width="26.7109375" style="3" customWidth="1"/>
    <col min="12547" max="12547" width="7.28515625" style="3" customWidth="1"/>
    <col min="12548" max="12555" width="11.28515625" style="3" customWidth="1"/>
    <col min="12556" max="12556" width="9.85546875" style="3" customWidth="1"/>
    <col min="12557" max="12559" width="11.28515625" style="3" customWidth="1"/>
    <col min="12560" max="12561" width="10.140625" style="3" bestFit="1" customWidth="1"/>
    <col min="12562" max="12562" width="8.28515625" style="3" bestFit="1" customWidth="1"/>
    <col min="12563" max="12563" width="9.140625" style="3"/>
    <col min="12564" max="12564" width="9.7109375" style="3" bestFit="1" customWidth="1"/>
    <col min="12565" max="12566" width="10.140625" style="3" bestFit="1" customWidth="1"/>
    <col min="12567" max="12801" width="9.140625" style="3"/>
    <col min="12802" max="12802" width="26.7109375" style="3" customWidth="1"/>
    <col min="12803" max="12803" width="7.28515625" style="3" customWidth="1"/>
    <col min="12804" max="12811" width="11.28515625" style="3" customWidth="1"/>
    <col min="12812" max="12812" width="9.85546875" style="3" customWidth="1"/>
    <col min="12813" max="12815" width="11.28515625" style="3" customWidth="1"/>
    <col min="12816" max="12817" width="10.140625" style="3" bestFit="1" customWidth="1"/>
    <col min="12818" max="12818" width="8.28515625" style="3" bestFit="1" customWidth="1"/>
    <col min="12819" max="12819" width="9.140625" style="3"/>
    <col min="12820" max="12820" width="9.7109375" style="3" bestFit="1" customWidth="1"/>
    <col min="12821" max="12822" width="10.140625" style="3" bestFit="1" customWidth="1"/>
    <col min="12823" max="13057" width="9.140625" style="3"/>
    <col min="13058" max="13058" width="26.7109375" style="3" customWidth="1"/>
    <col min="13059" max="13059" width="7.28515625" style="3" customWidth="1"/>
    <col min="13060" max="13067" width="11.28515625" style="3" customWidth="1"/>
    <col min="13068" max="13068" width="9.85546875" style="3" customWidth="1"/>
    <col min="13069" max="13071" width="11.28515625" style="3" customWidth="1"/>
    <col min="13072" max="13073" width="10.140625" style="3" bestFit="1" customWidth="1"/>
    <col min="13074" max="13074" width="8.28515625" style="3" bestFit="1" customWidth="1"/>
    <col min="13075" max="13075" width="9.140625" style="3"/>
    <col min="13076" max="13076" width="9.7109375" style="3" bestFit="1" customWidth="1"/>
    <col min="13077" max="13078" width="10.140625" style="3" bestFit="1" customWidth="1"/>
    <col min="13079" max="13313" width="9.140625" style="3"/>
    <col min="13314" max="13314" width="26.7109375" style="3" customWidth="1"/>
    <col min="13315" max="13315" width="7.28515625" style="3" customWidth="1"/>
    <col min="13316" max="13323" width="11.28515625" style="3" customWidth="1"/>
    <col min="13324" max="13324" width="9.85546875" style="3" customWidth="1"/>
    <col min="13325" max="13327" width="11.28515625" style="3" customWidth="1"/>
    <col min="13328" max="13329" width="10.140625" style="3" bestFit="1" customWidth="1"/>
    <col min="13330" max="13330" width="8.28515625" style="3" bestFit="1" customWidth="1"/>
    <col min="13331" max="13331" width="9.140625" style="3"/>
    <col min="13332" max="13332" width="9.7109375" style="3" bestFit="1" customWidth="1"/>
    <col min="13333" max="13334" width="10.140625" style="3" bestFit="1" customWidth="1"/>
    <col min="13335" max="13569" width="9.140625" style="3"/>
    <col min="13570" max="13570" width="26.7109375" style="3" customWidth="1"/>
    <col min="13571" max="13571" width="7.28515625" style="3" customWidth="1"/>
    <col min="13572" max="13579" width="11.28515625" style="3" customWidth="1"/>
    <col min="13580" max="13580" width="9.85546875" style="3" customWidth="1"/>
    <col min="13581" max="13583" width="11.28515625" style="3" customWidth="1"/>
    <col min="13584" max="13585" width="10.140625" style="3" bestFit="1" customWidth="1"/>
    <col min="13586" max="13586" width="8.28515625" style="3" bestFit="1" customWidth="1"/>
    <col min="13587" max="13587" width="9.140625" style="3"/>
    <col min="13588" max="13588" width="9.7109375" style="3" bestFit="1" customWidth="1"/>
    <col min="13589" max="13590" width="10.140625" style="3" bestFit="1" customWidth="1"/>
    <col min="13591" max="13825" width="9.140625" style="3"/>
    <col min="13826" max="13826" width="26.7109375" style="3" customWidth="1"/>
    <col min="13827" max="13827" width="7.28515625" style="3" customWidth="1"/>
    <col min="13828" max="13835" width="11.28515625" style="3" customWidth="1"/>
    <col min="13836" max="13836" width="9.85546875" style="3" customWidth="1"/>
    <col min="13837" max="13839" width="11.28515625" style="3" customWidth="1"/>
    <col min="13840" max="13841" width="10.140625" style="3" bestFit="1" customWidth="1"/>
    <col min="13842" max="13842" width="8.28515625" style="3" bestFit="1" customWidth="1"/>
    <col min="13843" max="13843" width="9.140625" style="3"/>
    <col min="13844" max="13844" width="9.7109375" style="3" bestFit="1" customWidth="1"/>
    <col min="13845" max="13846" width="10.140625" style="3" bestFit="1" customWidth="1"/>
    <col min="13847" max="14081" width="9.140625" style="3"/>
    <col min="14082" max="14082" width="26.7109375" style="3" customWidth="1"/>
    <col min="14083" max="14083" width="7.28515625" style="3" customWidth="1"/>
    <col min="14084" max="14091" width="11.28515625" style="3" customWidth="1"/>
    <col min="14092" max="14092" width="9.85546875" style="3" customWidth="1"/>
    <col min="14093" max="14095" width="11.28515625" style="3" customWidth="1"/>
    <col min="14096" max="14097" width="10.140625" style="3" bestFit="1" customWidth="1"/>
    <col min="14098" max="14098" width="8.28515625" style="3" bestFit="1" customWidth="1"/>
    <col min="14099" max="14099" width="9.140625" style="3"/>
    <col min="14100" max="14100" width="9.7109375" style="3" bestFit="1" customWidth="1"/>
    <col min="14101" max="14102" width="10.140625" style="3" bestFit="1" customWidth="1"/>
    <col min="14103" max="14337" width="9.140625" style="3"/>
    <col min="14338" max="14338" width="26.7109375" style="3" customWidth="1"/>
    <col min="14339" max="14339" width="7.28515625" style="3" customWidth="1"/>
    <col min="14340" max="14347" width="11.28515625" style="3" customWidth="1"/>
    <col min="14348" max="14348" width="9.85546875" style="3" customWidth="1"/>
    <col min="14349" max="14351" width="11.28515625" style="3" customWidth="1"/>
    <col min="14352" max="14353" width="10.140625" style="3" bestFit="1" customWidth="1"/>
    <col min="14354" max="14354" width="8.28515625" style="3" bestFit="1" customWidth="1"/>
    <col min="14355" max="14355" width="9.140625" style="3"/>
    <col min="14356" max="14356" width="9.7109375" style="3" bestFit="1" customWidth="1"/>
    <col min="14357" max="14358" width="10.140625" style="3" bestFit="1" customWidth="1"/>
    <col min="14359" max="14593" width="9.140625" style="3"/>
    <col min="14594" max="14594" width="26.7109375" style="3" customWidth="1"/>
    <col min="14595" max="14595" width="7.28515625" style="3" customWidth="1"/>
    <col min="14596" max="14603" width="11.28515625" style="3" customWidth="1"/>
    <col min="14604" max="14604" width="9.85546875" style="3" customWidth="1"/>
    <col min="14605" max="14607" width="11.28515625" style="3" customWidth="1"/>
    <col min="14608" max="14609" width="10.140625" style="3" bestFit="1" customWidth="1"/>
    <col min="14610" max="14610" width="8.28515625" style="3" bestFit="1" customWidth="1"/>
    <col min="14611" max="14611" width="9.140625" style="3"/>
    <col min="14612" max="14612" width="9.7109375" style="3" bestFit="1" customWidth="1"/>
    <col min="14613" max="14614" width="10.140625" style="3" bestFit="1" customWidth="1"/>
    <col min="14615" max="14849" width="9.140625" style="3"/>
    <col min="14850" max="14850" width="26.7109375" style="3" customWidth="1"/>
    <col min="14851" max="14851" width="7.28515625" style="3" customWidth="1"/>
    <col min="14852" max="14859" width="11.28515625" style="3" customWidth="1"/>
    <col min="14860" max="14860" width="9.85546875" style="3" customWidth="1"/>
    <col min="14861" max="14863" width="11.28515625" style="3" customWidth="1"/>
    <col min="14864" max="14865" width="10.140625" style="3" bestFit="1" customWidth="1"/>
    <col min="14866" max="14866" width="8.28515625" style="3" bestFit="1" customWidth="1"/>
    <col min="14867" max="14867" width="9.140625" style="3"/>
    <col min="14868" max="14868" width="9.7109375" style="3" bestFit="1" customWidth="1"/>
    <col min="14869" max="14870" width="10.140625" style="3" bestFit="1" customWidth="1"/>
    <col min="14871" max="15105" width="9.140625" style="3"/>
    <col min="15106" max="15106" width="26.7109375" style="3" customWidth="1"/>
    <col min="15107" max="15107" width="7.28515625" style="3" customWidth="1"/>
    <col min="15108" max="15115" width="11.28515625" style="3" customWidth="1"/>
    <col min="15116" max="15116" width="9.85546875" style="3" customWidth="1"/>
    <col min="15117" max="15119" width="11.28515625" style="3" customWidth="1"/>
    <col min="15120" max="15121" width="10.140625" style="3" bestFit="1" customWidth="1"/>
    <col min="15122" max="15122" width="8.28515625" style="3" bestFit="1" customWidth="1"/>
    <col min="15123" max="15123" width="9.140625" style="3"/>
    <col min="15124" max="15124" width="9.7109375" style="3" bestFit="1" customWidth="1"/>
    <col min="15125" max="15126" width="10.140625" style="3" bestFit="1" customWidth="1"/>
    <col min="15127" max="15361" width="9.140625" style="3"/>
    <col min="15362" max="15362" width="26.7109375" style="3" customWidth="1"/>
    <col min="15363" max="15363" width="7.28515625" style="3" customWidth="1"/>
    <col min="15364" max="15371" width="11.28515625" style="3" customWidth="1"/>
    <col min="15372" max="15372" width="9.85546875" style="3" customWidth="1"/>
    <col min="15373" max="15375" width="11.28515625" style="3" customWidth="1"/>
    <col min="15376" max="15377" width="10.140625" style="3" bestFit="1" customWidth="1"/>
    <col min="15378" max="15378" width="8.28515625" style="3" bestFit="1" customWidth="1"/>
    <col min="15379" max="15379" width="9.140625" style="3"/>
    <col min="15380" max="15380" width="9.7109375" style="3" bestFit="1" customWidth="1"/>
    <col min="15381" max="15382" width="10.140625" style="3" bestFit="1" customWidth="1"/>
    <col min="15383" max="15617" width="9.140625" style="3"/>
    <col min="15618" max="15618" width="26.7109375" style="3" customWidth="1"/>
    <col min="15619" max="15619" width="7.28515625" style="3" customWidth="1"/>
    <col min="15620" max="15627" width="11.28515625" style="3" customWidth="1"/>
    <col min="15628" max="15628" width="9.85546875" style="3" customWidth="1"/>
    <col min="15629" max="15631" width="11.28515625" style="3" customWidth="1"/>
    <col min="15632" max="15633" width="10.140625" style="3" bestFit="1" customWidth="1"/>
    <col min="15634" max="15634" width="8.28515625" style="3" bestFit="1" customWidth="1"/>
    <col min="15635" max="15635" width="9.140625" style="3"/>
    <col min="15636" max="15636" width="9.7109375" style="3" bestFit="1" customWidth="1"/>
    <col min="15637" max="15638" width="10.140625" style="3" bestFit="1" customWidth="1"/>
    <col min="15639" max="15873" width="9.140625" style="3"/>
    <col min="15874" max="15874" width="26.7109375" style="3" customWidth="1"/>
    <col min="15875" max="15875" width="7.28515625" style="3" customWidth="1"/>
    <col min="15876" max="15883" width="11.28515625" style="3" customWidth="1"/>
    <col min="15884" max="15884" width="9.85546875" style="3" customWidth="1"/>
    <col min="15885" max="15887" width="11.28515625" style="3" customWidth="1"/>
    <col min="15888" max="15889" width="10.140625" style="3" bestFit="1" customWidth="1"/>
    <col min="15890" max="15890" width="8.28515625" style="3" bestFit="1" customWidth="1"/>
    <col min="15891" max="15891" width="9.140625" style="3"/>
    <col min="15892" max="15892" width="9.7109375" style="3" bestFit="1" customWidth="1"/>
    <col min="15893" max="15894" width="10.140625" style="3" bestFit="1" customWidth="1"/>
    <col min="15895" max="16129" width="9.140625" style="3"/>
    <col min="16130" max="16130" width="26.7109375" style="3" customWidth="1"/>
    <col min="16131" max="16131" width="7.28515625" style="3" customWidth="1"/>
    <col min="16132" max="16139" width="11.28515625" style="3" customWidth="1"/>
    <col min="16140" max="16140" width="9.85546875" style="3" customWidth="1"/>
    <col min="16141" max="16143" width="11.28515625" style="3" customWidth="1"/>
    <col min="16144" max="16145" width="10.140625" style="3" bestFit="1" customWidth="1"/>
    <col min="16146" max="16146" width="8.28515625" style="3" bestFit="1" customWidth="1"/>
    <col min="16147" max="16147" width="9.140625" style="3"/>
    <col min="16148" max="16148" width="9.7109375" style="3" bestFit="1" customWidth="1"/>
    <col min="16149" max="16150" width="10.140625" style="3" bestFit="1" customWidth="1"/>
    <col min="16151" max="16384" width="9.140625" style="3"/>
  </cols>
  <sheetData>
    <row r="1" spans="1:24" ht="15" customHeight="1" x14ac:dyDescent="0.25">
      <c r="B1" s="2" t="str">
        <f>"CME One-Month SOFR Futures —  CASH SETTLEMENT VALUES FOR 2018"</f>
        <v>CME One-Month SOFR Futures —  CASH SETTLEMENT VALUES FOR 2018</v>
      </c>
      <c r="C1" s="3"/>
    </row>
    <row r="2" spans="1:24" s="8" customFormat="1" ht="15" customHeight="1" thickBot="1" x14ac:dyDescent="0.3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U2" s="24"/>
      <c r="V2" s="24"/>
    </row>
    <row r="3" spans="1:24" s="8" customFormat="1" ht="15" customHeight="1" x14ac:dyDescent="0.25">
      <c r="A3" s="5"/>
      <c r="B3" s="45" t="s">
        <v>0</v>
      </c>
      <c r="C3" s="48">
        <v>43101</v>
      </c>
      <c r="D3" s="48">
        <f t="shared" ref="D3:N3" si="0">DATE(YEAR(C3),MONTH(C3)+1,1)</f>
        <v>43132</v>
      </c>
      <c r="E3" s="48">
        <f t="shared" si="0"/>
        <v>43160</v>
      </c>
      <c r="F3" s="48">
        <f t="shared" si="0"/>
        <v>43191</v>
      </c>
      <c r="G3" s="48">
        <f t="shared" si="0"/>
        <v>43221</v>
      </c>
      <c r="H3" s="48">
        <f t="shared" si="0"/>
        <v>43252</v>
      </c>
      <c r="I3" s="48">
        <f t="shared" si="0"/>
        <v>43282</v>
      </c>
      <c r="J3" s="48">
        <f t="shared" si="0"/>
        <v>43313</v>
      </c>
      <c r="K3" s="48">
        <f t="shared" si="0"/>
        <v>43344</v>
      </c>
      <c r="L3" s="48">
        <f t="shared" si="0"/>
        <v>43374</v>
      </c>
      <c r="M3" s="48">
        <f t="shared" si="0"/>
        <v>43405</v>
      </c>
      <c r="N3" s="49">
        <f t="shared" si="0"/>
        <v>43435</v>
      </c>
      <c r="U3" s="24"/>
      <c r="V3" s="24"/>
    </row>
    <row r="4" spans="1:24" ht="15" customHeight="1" x14ac:dyDescent="0.25">
      <c r="A4" s="9"/>
      <c r="B4" s="46">
        <v>1</v>
      </c>
      <c r="C4" s="50"/>
      <c r="D4" s="50"/>
      <c r="E4" s="50"/>
      <c r="F4" s="50"/>
      <c r="G4" s="50">
        <v>1.7600000000000001E-2</v>
      </c>
      <c r="H4" s="50">
        <v>1.8100000000000002E-2</v>
      </c>
      <c r="I4" s="50">
        <v>2.12E-2</v>
      </c>
      <c r="J4" s="50">
        <v>1.8799999999999997E-2</v>
      </c>
      <c r="K4" s="50">
        <v>1.9699999999999999E-2</v>
      </c>
      <c r="L4" s="50">
        <v>2.2200000000000001E-2</v>
      </c>
      <c r="M4" s="50">
        <v>2.2200000000000001E-2</v>
      </c>
      <c r="N4" s="50">
        <v>2.2800000000000001E-2</v>
      </c>
      <c r="P4" s="32"/>
      <c r="Q4" s="31"/>
      <c r="R4" s="30"/>
      <c r="S4" s="8"/>
      <c r="T4" s="35"/>
      <c r="U4" s="36"/>
      <c r="V4" s="30"/>
      <c r="W4" s="38"/>
      <c r="X4" s="26"/>
    </row>
    <row r="5" spans="1:24" ht="15" customHeight="1" x14ac:dyDescent="0.25">
      <c r="A5" s="10"/>
      <c r="B5" s="46">
        <f t="shared" ref="B5:B34" si="1">B4+1</f>
        <v>2</v>
      </c>
      <c r="C5" s="50"/>
      <c r="D5" s="50"/>
      <c r="E5" s="50"/>
      <c r="F5" s="50"/>
      <c r="G5" s="50">
        <v>1.7500000000000002E-2</v>
      </c>
      <c r="H5" s="50">
        <v>1.8100000000000002E-2</v>
      </c>
      <c r="I5" s="50">
        <v>2.0400000000000001E-2</v>
      </c>
      <c r="J5" s="50">
        <v>1.9099999999999999E-2</v>
      </c>
      <c r="K5" s="50">
        <v>1.9699999999999999E-2</v>
      </c>
      <c r="L5" s="50">
        <v>2.1999999999999999E-2</v>
      </c>
      <c r="M5" s="50">
        <v>2.2499999999999999E-2</v>
      </c>
      <c r="N5" s="50">
        <v>2.2800000000000001E-2</v>
      </c>
      <c r="P5" s="32"/>
      <c r="Q5" s="31"/>
      <c r="R5" s="30"/>
      <c r="S5" s="23"/>
      <c r="T5" s="35"/>
      <c r="U5" s="36"/>
      <c r="V5" s="30"/>
      <c r="W5" s="38"/>
      <c r="X5" s="26"/>
    </row>
    <row r="6" spans="1:24" ht="15" customHeight="1" x14ac:dyDescent="0.25">
      <c r="A6" s="62"/>
      <c r="B6" s="46">
        <f t="shared" si="1"/>
        <v>3</v>
      </c>
      <c r="C6" s="50"/>
      <c r="D6" s="50"/>
      <c r="E6" s="50"/>
      <c r="F6" s="50"/>
      <c r="G6" s="50">
        <v>1.7399999999999999E-2</v>
      </c>
      <c r="H6" s="50">
        <v>1.8100000000000002E-2</v>
      </c>
      <c r="I6" s="50">
        <v>0.02</v>
      </c>
      <c r="J6" s="50">
        <v>1.8600000000000002E-2</v>
      </c>
      <c r="K6" s="50">
        <v>1.9699999999999999E-2</v>
      </c>
      <c r="L6" s="50">
        <v>2.1999999999999999E-2</v>
      </c>
      <c r="M6" s="50">
        <v>2.2499999999999999E-2</v>
      </c>
      <c r="N6" s="50">
        <v>2.23E-2</v>
      </c>
      <c r="P6" s="32"/>
      <c r="Q6" s="31"/>
      <c r="R6" s="30"/>
      <c r="S6" s="23"/>
      <c r="T6" s="35"/>
      <c r="U6" s="36"/>
      <c r="V6" s="30"/>
      <c r="W6" s="38"/>
      <c r="X6" s="26"/>
    </row>
    <row r="7" spans="1:24" ht="15" customHeight="1" x14ac:dyDescent="0.25">
      <c r="A7" s="63"/>
      <c r="B7" s="46">
        <f t="shared" si="1"/>
        <v>4</v>
      </c>
      <c r="C7" s="50"/>
      <c r="D7" s="50"/>
      <c r="E7" s="50"/>
      <c r="F7" s="50"/>
      <c r="G7" s="50">
        <v>1.72E-2</v>
      </c>
      <c r="H7" s="50">
        <v>1.8000000000000002E-2</v>
      </c>
      <c r="I7" s="50">
        <v>0.02</v>
      </c>
      <c r="J7" s="50">
        <v>1.8600000000000002E-2</v>
      </c>
      <c r="K7" s="50">
        <v>1.95E-2</v>
      </c>
      <c r="L7" s="50">
        <v>2.18E-2</v>
      </c>
      <c r="M7" s="50">
        <v>2.2499999999999999E-2</v>
      </c>
      <c r="N7" s="50">
        <v>2.2700000000000001E-2</v>
      </c>
      <c r="P7" s="32"/>
      <c r="Q7" s="33"/>
      <c r="R7" s="30"/>
      <c r="T7" s="32"/>
      <c r="U7" s="37"/>
      <c r="V7" s="30"/>
      <c r="W7" s="38"/>
      <c r="X7" s="26"/>
    </row>
    <row r="8" spans="1:24" ht="15" customHeight="1" x14ac:dyDescent="0.25">
      <c r="B8" s="46">
        <f t="shared" si="1"/>
        <v>5</v>
      </c>
      <c r="C8" s="50"/>
      <c r="D8" s="50"/>
      <c r="E8" s="50"/>
      <c r="F8" s="50"/>
      <c r="G8" s="50">
        <v>1.72E-2</v>
      </c>
      <c r="H8" s="50">
        <v>1.7500000000000002E-2</v>
      </c>
      <c r="I8" s="50">
        <v>1.9699999999999999E-2</v>
      </c>
      <c r="J8" s="50">
        <v>1.8600000000000002E-2</v>
      </c>
      <c r="K8" s="50">
        <v>1.95E-2</v>
      </c>
      <c r="L8" s="50">
        <v>2.1600000000000001E-2</v>
      </c>
      <c r="M8" s="50">
        <v>2.2400000000000003E-2</v>
      </c>
      <c r="N8" s="50">
        <v>2.2700000000000001E-2</v>
      </c>
      <c r="P8" s="32"/>
      <c r="Q8" s="33"/>
      <c r="R8" s="30"/>
      <c r="T8" s="32"/>
      <c r="U8" s="37"/>
      <c r="V8" s="30"/>
      <c r="W8" s="38"/>
      <c r="X8" s="26"/>
    </row>
    <row r="9" spans="1:24" ht="15" customHeight="1" x14ac:dyDescent="0.25">
      <c r="B9" s="46">
        <f t="shared" si="1"/>
        <v>6</v>
      </c>
      <c r="C9" s="50"/>
      <c r="D9" s="50"/>
      <c r="E9" s="50"/>
      <c r="F9" s="50"/>
      <c r="G9" s="50">
        <v>1.72E-2</v>
      </c>
      <c r="H9" s="50">
        <v>1.7299999999999999E-2</v>
      </c>
      <c r="I9" s="50">
        <v>1.9299999999999998E-2</v>
      </c>
      <c r="J9" s="50">
        <v>1.8600000000000002E-2</v>
      </c>
      <c r="K9" s="50">
        <v>1.9400000000000001E-2</v>
      </c>
      <c r="L9" s="50">
        <v>2.1600000000000001E-2</v>
      </c>
      <c r="M9" s="50">
        <v>2.2200000000000001E-2</v>
      </c>
      <c r="N9" s="50">
        <v>2.3399999999999997E-2</v>
      </c>
      <c r="P9" s="32"/>
      <c r="Q9" s="31"/>
      <c r="R9" s="30"/>
      <c r="T9" s="35"/>
      <c r="U9" s="36"/>
      <c r="V9" s="30"/>
      <c r="W9" s="38"/>
      <c r="X9" s="26"/>
    </row>
    <row r="10" spans="1:24" ht="15" customHeight="1" x14ac:dyDescent="0.25">
      <c r="B10" s="46">
        <f t="shared" si="1"/>
        <v>7</v>
      </c>
      <c r="C10" s="50"/>
      <c r="D10" s="50"/>
      <c r="E10" s="50"/>
      <c r="F10" s="50"/>
      <c r="G10" s="50">
        <v>1.7100000000000001E-2</v>
      </c>
      <c r="H10" s="50">
        <v>1.7100000000000001E-2</v>
      </c>
      <c r="I10" s="50">
        <v>1.9299999999999998E-2</v>
      </c>
      <c r="J10" s="50">
        <v>1.8700000000000001E-2</v>
      </c>
      <c r="K10" s="50">
        <v>1.9400000000000001E-2</v>
      </c>
      <c r="L10" s="50">
        <v>2.1600000000000001E-2</v>
      </c>
      <c r="M10" s="50">
        <v>2.18E-2</v>
      </c>
      <c r="N10" s="50">
        <v>2.3E-2</v>
      </c>
      <c r="P10" s="32"/>
      <c r="Q10" s="31"/>
      <c r="R10" s="30"/>
      <c r="T10" s="35"/>
      <c r="U10" s="36"/>
      <c r="V10" s="30"/>
      <c r="W10" s="38"/>
      <c r="X10" s="26"/>
    </row>
    <row r="11" spans="1:24" ht="15" customHeight="1" x14ac:dyDescent="0.25">
      <c r="B11" s="46">
        <f t="shared" si="1"/>
        <v>8</v>
      </c>
      <c r="C11" s="50"/>
      <c r="D11" s="50"/>
      <c r="E11" s="50"/>
      <c r="F11" s="50"/>
      <c r="G11" s="50">
        <v>1.72E-2</v>
      </c>
      <c r="H11" s="50">
        <v>1.6899999999999998E-2</v>
      </c>
      <c r="I11" s="50">
        <v>1.9299999999999998E-2</v>
      </c>
      <c r="J11" s="50">
        <v>1.8799999999999997E-2</v>
      </c>
      <c r="K11" s="50">
        <v>1.9400000000000001E-2</v>
      </c>
      <c r="L11" s="50">
        <v>2.1600000000000001E-2</v>
      </c>
      <c r="M11" s="50">
        <v>2.2099999999999998E-2</v>
      </c>
      <c r="N11" s="50">
        <v>2.3E-2</v>
      </c>
      <c r="P11" s="32"/>
      <c r="Q11" s="31"/>
      <c r="R11" s="30"/>
      <c r="T11" s="35"/>
      <c r="U11" s="36"/>
      <c r="V11" s="30"/>
      <c r="W11" s="38"/>
      <c r="X11" s="26"/>
    </row>
    <row r="12" spans="1:24" ht="15" customHeight="1" x14ac:dyDescent="0.25">
      <c r="A12" s="11"/>
      <c r="B12" s="46">
        <f t="shared" si="1"/>
        <v>9</v>
      </c>
      <c r="C12" s="50"/>
      <c r="D12" s="50"/>
      <c r="E12" s="50"/>
      <c r="F12" s="50"/>
      <c r="G12" s="50">
        <v>1.72E-2</v>
      </c>
      <c r="H12" s="50">
        <v>1.6899999999999998E-2</v>
      </c>
      <c r="I12" s="50">
        <v>1.89E-2</v>
      </c>
      <c r="J12" s="50">
        <v>1.9099999999999999E-2</v>
      </c>
      <c r="K12" s="50">
        <v>1.9400000000000001E-2</v>
      </c>
      <c r="L12" s="50">
        <v>2.1499999999999998E-2</v>
      </c>
      <c r="M12" s="50">
        <v>2.2000000000000002E-2</v>
      </c>
      <c r="N12" s="50">
        <v>2.3E-2</v>
      </c>
      <c r="P12" s="32"/>
      <c r="Q12" s="31"/>
      <c r="R12" s="30"/>
      <c r="S12" s="23"/>
      <c r="T12" s="35"/>
      <c r="U12" s="36"/>
      <c r="V12" s="30"/>
      <c r="W12" s="38"/>
      <c r="X12" s="26"/>
    </row>
    <row r="13" spans="1:24" ht="15" customHeight="1" x14ac:dyDescent="0.25">
      <c r="A13" s="12"/>
      <c r="B13" s="46">
        <f t="shared" si="1"/>
        <v>10</v>
      </c>
      <c r="C13" s="50"/>
      <c r="D13" s="50"/>
      <c r="E13" s="50"/>
      <c r="F13" s="50"/>
      <c r="G13" s="50">
        <v>1.7299999999999999E-2</v>
      </c>
      <c r="H13" s="50">
        <v>1.6899999999999998E-2</v>
      </c>
      <c r="I13" s="50">
        <v>1.89E-2</v>
      </c>
      <c r="J13" s="50">
        <v>1.9E-2</v>
      </c>
      <c r="K13" s="50">
        <v>1.9400000000000001E-2</v>
      </c>
      <c r="L13" s="50">
        <v>2.1499999999999998E-2</v>
      </c>
      <c r="M13" s="50">
        <v>2.2000000000000002E-2</v>
      </c>
      <c r="N13" s="50">
        <v>2.2200000000000001E-2</v>
      </c>
      <c r="P13" s="32"/>
      <c r="Q13" s="31"/>
      <c r="R13" s="30"/>
      <c r="S13" s="23"/>
      <c r="T13" s="35"/>
      <c r="U13" s="36"/>
      <c r="V13" s="30"/>
      <c r="W13" s="38"/>
      <c r="X13" s="26"/>
    </row>
    <row r="14" spans="1:24" ht="15" customHeight="1" x14ac:dyDescent="0.25">
      <c r="A14" s="12"/>
      <c r="B14" s="46">
        <f t="shared" si="1"/>
        <v>11</v>
      </c>
      <c r="C14" s="50"/>
      <c r="D14" s="50"/>
      <c r="E14" s="50"/>
      <c r="F14" s="50"/>
      <c r="G14" s="50">
        <v>1.7299999999999999E-2</v>
      </c>
      <c r="H14" s="50">
        <v>1.6899999999999998E-2</v>
      </c>
      <c r="I14" s="50">
        <v>1.89E-2</v>
      </c>
      <c r="J14" s="50">
        <v>1.9E-2</v>
      </c>
      <c r="K14" s="50">
        <v>1.9400000000000001E-2</v>
      </c>
      <c r="L14" s="50">
        <v>2.1700000000000001E-2</v>
      </c>
      <c r="M14" s="50">
        <v>2.2000000000000002E-2</v>
      </c>
      <c r="N14" s="50">
        <v>2.1899999999999999E-2</v>
      </c>
      <c r="P14" s="32"/>
      <c r="Q14" s="33"/>
      <c r="R14" s="30"/>
      <c r="T14" s="32"/>
      <c r="U14" s="37"/>
      <c r="V14" s="30"/>
      <c r="W14" s="38"/>
      <c r="X14" s="26"/>
    </row>
    <row r="15" spans="1:24" ht="15" customHeight="1" x14ac:dyDescent="0.25">
      <c r="A15" s="12"/>
      <c r="B15" s="46">
        <f t="shared" si="1"/>
        <v>12</v>
      </c>
      <c r="C15" s="50"/>
      <c r="D15" s="50"/>
      <c r="E15" s="50"/>
      <c r="F15" s="50"/>
      <c r="G15" s="50">
        <v>1.7299999999999999E-2</v>
      </c>
      <c r="H15" s="50">
        <v>1.67E-2</v>
      </c>
      <c r="I15" s="50">
        <v>1.9E-2</v>
      </c>
      <c r="J15" s="50">
        <v>1.9E-2</v>
      </c>
      <c r="K15" s="50">
        <v>1.9400000000000001E-2</v>
      </c>
      <c r="L15" s="50">
        <v>2.18E-2</v>
      </c>
      <c r="M15" s="50">
        <v>2.2000000000000002E-2</v>
      </c>
      <c r="N15" s="50">
        <v>2.2000000000000002E-2</v>
      </c>
      <c r="P15" s="32"/>
      <c r="Q15" s="33"/>
      <c r="R15" s="30"/>
      <c r="T15" s="32"/>
      <c r="U15" s="37"/>
      <c r="V15" s="30"/>
      <c r="W15" s="38"/>
      <c r="X15" s="26"/>
    </row>
    <row r="16" spans="1:24" ht="15" customHeight="1" x14ac:dyDescent="0.25">
      <c r="A16" s="12"/>
      <c r="B16" s="46">
        <f t="shared" si="1"/>
        <v>13</v>
      </c>
      <c r="C16" s="50"/>
      <c r="D16" s="50"/>
      <c r="E16" s="50"/>
      <c r="F16" s="50"/>
      <c r="G16" s="50">
        <v>1.7299999999999999E-2</v>
      </c>
      <c r="H16" s="50">
        <v>1.7100000000000001E-2</v>
      </c>
      <c r="I16" s="50">
        <v>1.9E-2</v>
      </c>
      <c r="J16" s="50">
        <v>1.9099999999999999E-2</v>
      </c>
      <c r="K16" s="50">
        <v>1.9400000000000001E-2</v>
      </c>
      <c r="L16" s="50">
        <v>2.18E-2</v>
      </c>
      <c r="M16" s="50">
        <v>2.2000000000000002E-2</v>
      </c>
      <c r="N16" s="50">
        <v>2.2099999999999998E-2</v>
      </c>
      <c r="P16" s="32"/>
      <c r="Q16" s="31"/>
      <c r="R16" s="30"/>
      <c r="T16" s="35"/>
      <c r="U16" s="36"/>
      <c r="V16" s="30"/>
      <c r="W16" s="38"/>
      <c r="X16" s="26"/>
    </row>
    <row r="17" spans="1:24" ht="15" customHeight="1" x14ac:dyDescent="0.25">
      <c r="A17" s="12"/>
      <c r="B17" s="46">
        <f t="shared" si="1"/>
        <v>14</v>
      </c>
      <c r="C17" s="50"/>
      <c r="D17" s="50"/>
      <c r="E17" s="50"/>
      <c r="F17" s="50"/>
      <c r="G17" s="50">
        <v>1.7500000000000002E-2</v>
      </c>
      <c r="H17" s="50">
        <v>1.9E-2</v>
      </c>
      <c r="I17" s="50">
        <v>1.9E-2</v>
      </c>
      <c r="J17" s="50">
        <v>1.9299999999999998E-2</v>
      </c>
      <c r="K17" s="50">
        <v>1.95E-2</v>
      </c>
      <c r="L17" s="50">
        <v>2.18E-2</v>
      </c>
      <c r="M17" s="50">
        <v>2.2000000000000002E-2</v>
      </c>
      <c r="N17" s="50">
        <v>2.2099999999999998E-2</v>
      </c>
      <c r="P17" s="32"/>
      <c r="Q17" s="31"/>
      <c r="R17" s="30"/>
      <c r="T17" s="35"/>
      <c r="U17" s="36"/>
      <c r="V17" s="30"/>
      <c r="W17" s="38"/>
      <c r="X17" s="26"/>
    </row>
    <row r="18" spans="1:24" ht="15" customHeight="1" x14ac:dyDescent="0.25">
      <c r="A18" s="12"/>
      <c r="B18" s="46">
        <f t="shared" si="1"/>
        <v>15</v>
      </c>
      <c r="C18" s="50"/>
      <c r="D18" s="50"/>
      <c r="E18" s="50"/>
      <c r="F18" s="50"/>
      <c r="G18" s="50">
        <v>1.7899999999999999E-2</v>
      </c>
      <c r="H18" s="50">
        <v>1.9099999999999999E-2</v>
      </c>
      <c r="I18" s="50">
        <v>1.9E-2</v>
      </c>
      <c r="J18" s="50">
        <v>1.9799999999999998E-2</v>
      </c>
      <c r="K18" s="50">
        <v>1.95E-2</v>
      </c>
      <c r="L18" s="50">
        <v>2.2100000000000002E-2</v>
      </c>
      <c r="M18" s="50">
        <v>2.2799999999999997E-2</v>
      </c>
      <c r="N18" s="50">
        <v>2.2099999999999998E-2</v>
      </c>
      <c r="P18" s="32"/>
      <c r="Q18" s="31"/>
      <c r="R18" s="30"/>
      <c r="T18" s="35"/>
      <c r="U18" s="36"/>
      <c r="V18" s="30"/>
      <c r="W18" s="38"/>
      <c r="X18" s="26"/>
    </row>
    <row r="19" spans="1:24" ht="15" customHeight="1" x14ac:dyDescent="0.25">
      <c r="A19" s="12"/>
      <c r="B19" s="46">
        <f t="shared" si="1"/>
        <v>16</v>
      </c>
      <c r="C19" s="50"/>
      <c r="D19" s="50"/>
      <c r="E19" s="50"/>
      <c r="F19" s="50"/>
      <c r="G19" s="50">
        <v>1.7500000000000002E-2</v>
      </c>
      <c r="H19" s="50">
        <v>1.9099999999999999E-2</v>
      </c>
      <c r="I19" s="50">
        <v>1.95E-2</v>
      </c>
      <c r="J19" s="50">
        <v>1.9900000000000001E-2</v>
      </c>
      <c r="K19" s="50">
        <v>1.95E-2</v>
      </c>
      <c r="L19" s="50">
        <v>2.18E-2</v>
      </c>
      <c r="M19" s="50">
        <v>2.2599999999999999E-2</v>
      </c>
      <c r="N19" s="50">
        <v>2.2099999999999998E-2</v>
      </c>
      <c r="P19" s="32"/>
      <c r="Q19" s="31"/>
      <c r="R19" s="30"/>
      <c r="S19" s="23"/>
      <c r="T19" s="35"/>
      <c r="U19" s="36"/>
      <c r="V19" s="30"/>
      <c r="W19" s="38"/>
      <c r="X19" s="26"/>
    </row>
    <row r="20" spans="1:24" ht="15" customHeight="1" x14ac:dyDescent="0.25">
      <c r="A20" s="12"/>
      <c r="B20" s="46">
        <f t="shared" si="1"/>
        <v>17</v>
      </c>
      <c r="C20" s="50"/>
      <c r="D20" s="50"/>
      <c r="E20" s="50"/>
      <c r="F20" s="50"/>
      <c r="G20" s="50">
        <v>1.7399999999999999E-2</v>
      </c>
      <c r="H20" s="50">
        <v>1.9099999999999999E-2</v>
      </c>
      <c r="I20" s="50">
        <v>1.9199999999999998E-2</v>
      </c>
      <c r="J20" s="50">
        <v>1.9E-2</v>
      </c>
      <c r="K20" s="50">
        <v>0.02</v>
      </c>
      <c r="L20" s="50">
        <v>2.18E-2</v>
      </c>
      <c r="M20" s="50">
        <v>2.2599999999999999E-2</v>
      </c>
      <c r="N20" s="50">
        <v>2.3099999999999999E-2</v>
      </c>
      <c r="P20" s="32"/>
      <c r="Q20" s="31"/>
      <c r="R20" s="30"/>
      <c r="S20" s="23"/>
      <c r="T20" s="35"/>
      <c r="U20" s="36"/>
      <c r="V20" s="30"/>
      <c r="W20" s="38"/>
      <c r="X20" s="26"/>
    </row>
    <row r="21" spans="1:24" ht="15" customHeight="1" x14ac:dyDescent="0.25">
      <c r="B21" s="46">
        <f t="shared" si="1"/>
        <v>18</v>
      </c>
      <c r="C21" s="50"/>
      <c r="D21" s="50"/>
      <c r="E21" s="50"/>
      <c r="F21" s="50"/>
      <c r="G21" s="50">
        <v>1.7299999999999999E-2</v>
      </c>
      <c r="H21" s="50">
        <v>1.9E-2</v>
      </c>
      <c r="I21" s="50">
        <v>1.9E-2</v>
      </c>
      <c r="J21" s="50">
        <v>1.9E-2</v>
      </c>
      <c r="K21" s="50">
        <v>1.9400000000000001E-2</v>
      </c>
      <c r="L21" s="50">
        <v>2.1899999999999999E-2</v>
      </c>
      <c r="M21" s="50">
        <v>2.2599999999999999E-2</v>
      </c>
      <c r="N21" s="50">
        <v>2.3199999999999998E-2</v>
      </c>
      <c r="P21" s="32"/>
      <c r="Q21" s="33"/>
      <c r="R21" s="30"/>
      <c r="T21" s="32"/>
      <c r="U21" s="37"/>
      <c r="V21" s="30"/>
      <c r="W21" s="38"/>
      <c r="X21" s="26"/>
    </row>
    <row r="22" spans="1:24" ht="15" customHeight="1" x14ac:dyDescent="0.25">
      <c r="B22" s="46">
        <f t="shared" si="1"/>
        <v>19</v>
      </c>
      <c r="C22" s="50"/>
      <c r="D22" s="50"/>
      <c r="E22" s="50"/>
      <c r="F22" s="50"/>
      <c r="G22" s="50">
        <v>1.7299999999999999E-2</v>
      </c>
      <c r="H22" s="50">
        <v>1.8799999999999997E-2</v>
      </c>
      <c r="I22" s="50">
        <v>1.9E-2</v>
      </c>
      <c r="J22" s="50">
        <v>1.9E-2</v>
      </c>
      <c r="K22" s="50">
        <v>1.9199999999999998E-2</v>
      </c>
      <c r="L22" s="50">
        <v>2.1899999999999999E-2</v>
      </c>
      <c r="M22" s="50">
        <v>2.2400000000000003E-2</v>
      </c>
      <c r="N22" s="50">
        <v>2.3E-2</v>
      </c>
      <c r="P22" s="32"/>
      <c r="Q22" s="33"/>
      <c r="R22" s="30"/>
      <c r="T22" s="32"/>
      <c r="U22" s="37"/>
      <c r="V22" s="30"/>
      <c r="W22" s="38"/>
      <c r="X22" s="26"/>
    </row>
    <row r="23" spans="1:24" ht="15" customHeight="1" x14ac:dyDescent="0.25">
      <c r="B23" s="46">
        <f t="shared" si="1"/>
        <v>20</v>
      </c>
      <c r="C23" s="50"/>
      <c r="D23" s="50"/>
      <c r="E23" s="50"/>
      <c r="F23" s="50"/>
      <c r="G23" s="50">
        <v>1.7299999999999999E-2</v>
      </c>
      <c r="H23" s="50">
        <v>1.8700000000000001E-2</v>
      </c>
      <c r="I23" s="50">
        <v>1.8799999999999997E-2</v>
      </c>
      <c r="J23" s="50">
        <v>1.9E-2</v>
      </c>
      <c r="K23" s="50">
        <v>1.9199999999999998E-2</v>
      </c>
      <c r="L23" s="50">
        <v>2.1899999999999999E-2</v>
      </c>
      <c r="M23" s="50">
        <v>2.2000000000000002E-2</v>
      </c>
      <c r="N23" s="50">
        <v>2.41E-2</v>
      </c>
      <c r="P23" s="32"/>
      <c r="Q23" s="31"/>
      <c r="R23" s="30"/>
      <c r="T23" s="35"/>
      <c r="U23" s="36"/>
      <c r="V23" s="30"/>
      <c r="W23" s="38"/>
      <c r="X23" s="26"/>
    </row>
    <row r="24" spans="1:24" ht="15" customHeight="1" x14ac:dyDescent="0.25">
      <c r="A24" s="13"/>
      <c r="B24" s="46">
        <f t="shared" si="1"/>
        <v>21</v>
      </c>
      <c r="C24" s="50"/>
      <c r="D24" s="50"/>
      <c r="E24" s="50"/>
      <c r="F24" s="50"/>
      <c r="G24" s="50">
        <v>1.6899999999999998E-2</v>
      </c>
      <c r="H24" s="50">
        <v>1.8700000000000001E-2</v>
      </c>
      <c r="I24" s="50">
        <v>1.8799999999999997E-2</v>
      </c>
      <c r="J24" s="50">
        <v>1.9E-2</v>
      </c>
      <c r="K24" s="50">
        <v>1.9199999999999998E-2</v>
      </c>
      <c r="L24" s="50">
        <v>2.1899999999999999E-2</v>
      </c>
      <c r="M24" s="50">
        <v>2.18E-2</v>
      </c>
      <c r="N24" s="50">
        <v>2.4E-2</v>
      </c>
      <c r="P24" s="32"/>
      <c r="Q24" s="31"/>
      <c r="R24" s="30"/>
      <c r="T24" s="35"/>
      <c r="U24" s="36"/>
      <c r="V24" s="30"/>
      <c r="W24" s="38"/>
      <c r="X24" s="26"/>
    </row>
    <row r="25" spans="1:24" ht="15" customHeight="1" x14ac:dyDescent="0.25">
      <c r="B25" s="46">
        <f t="shared" si="1"/>
        <v>22</v>
      </c>
      <c r="C25" s="50"/>
      <c r="D25" s="50"/>
      <c r="E25" s="50"/>
      <c r="F25" s="50"/>
      <c r="G25" s="50">
        <v>1.6500000000000001E-2</v>
      </c>
      <c r="H25" s="50">
        <v>1.9199999999999998E-2</v>
      </c>
      <c r="I25" s="50">
        <v>1.8799999999999997E-2</v>
      </c>
      <c r="J25" s="50">
        <v>1.9E-2</v>
      </c>
      <c r="K25" s="50">
        <v>1.9199999999999998E-2</v>
      </c>
      <c r="L25" s="50">
        <v>2.18E-2</v>
      </c>
      <c r="M25" s="50">
        <v>2.18E-2</v>
      </c>
      <c r="N25" s="50">
        <v>2.4E-2</v>
      </c>
      <c r="P25" s="32"/>
      <c r="Q25" s="31"/>
      <c r="R25" s="30"/>
      <c r="T25" s="35"/>
      <c r="U25" s="36"/>
      <c r="V25" s="30"/>
      <c r="W25" s="38"/>
      <c r="X25" s="26"/>
    </row>
    <row r="26" spans="1:24" ht="15" customHeight="1" x14ac:dyDescent="0.25">
      <c r="B26" s="46">
        <f t="shared" si="1"/>
        <v>23</v>
      </c>
      <c r="C26" s="50"/>
      <c r="D26" s="50"/>
      <c r="E26" s="50"/>
      <c r="F26" s="50"/>
      <c r="G26" s="50">
        <v>1.67E-2</v>
      </c>
      <c r="H26" s="50">
        <v>1.9199999999999998E-2</v>
      </c>
      <c r="I26" s="50">
        <v>1.8700000000000001E-2</v>
      </c>
      <c r="J26" s="50">
        <v>1.9400000000000001E-2</v>
      </c>
      <c r="K26" s="50">
        <v>1.9199999999999998E-2</v>
      </c>
      <c r="L26" s="50">
        <v>2.1700000000000001E-2</v>
      </c>
      <c r="M26" s="50">
        <v>2.23E-2</v>
      </c>
      <c r="N26" s="50">
        <v>2.4E-2</v>
      </c>
      <c r="P26" s="32"/>
      <c r="Q26" s="31"/>
      <c r="R26" s="30"/>
      <c r="S26" s="23"/>
      <c r="T26" s="35"/>
      <c r="U26" s="36"/>
      <c r="V26" s="30"/>
      <c r="W26" s="38"/>
      <c r="X26" s="26"/>
    </row>
    <row r="27" spans="1:24" ht="15" customHeight="1" x14ac:dyDescent="0.25">
      <c r="B27" s="46">
        <f t="shared" si="1"/>
        <v>24</v>
      </c>
      <c r="C27" s="50"/>
      <c r="D27" s="50"/>
      <c r="E27" s="50"/>
      <c r="F27" s="50"/>
      <c r="G27" s="50">
        <v>1.7399999999999999E-2</v>
      </c>
      <c r="H27" s="50">
        <v>1.9199999999999998E-2</v>
      </c>
      <c r="I27" s="50">
        <v>1.9E-2</v>
      </c>
      <c r="J27" s="50">
        <v>1.95E-2</v>
      </c>
      <c r="K27" s="50">
        <v>1.95E-2</v>
      </c>
      <c r="L27" s="50">
        <v>2.18E-2</v>
      </c>
      <c r="M27" s="50">
        <v>2.23E-2</v>
      </c>
      <c r="N27" s="50">
        <v>2.41E-2</v>
      </c>
      <c r="P27" s="32"/>
      <c r="Q27" s="31"/>
      <c r="R27" s="30"/>
      <c r="S27" s="23"/>
      <c r="T27" s="35"/>
      <c r="U27" s="36"/>
      <c r="V27" s="30"/>
      <c r="W27" s="38"/>
      <c r="X27" s="26"/>
    </row>
    <row r="28" spans="1:24" ht="15" customHeight="1" x14ac:dyDescent="0.25">
      <c r="B28" s="46">
        <f t="shared" si="1"/>
        <v>25</v>
      </c>
      <c r="C28" s="50"/>
      <c r="D28" s="50"/>
      <c r="E28" s="50"/>
      <c r="F28" s="50"/>
      <c r="G28" s="50">
        <v>1.7299999999999999E-2</v>
      </c>
      <c r="H28" s="50">
        <v>1.9099999999999999E-2</v>
      </c>
      <c r="I28" s="50">
        <v>1.8700000000000001E-2</v>
      </c>
      <c r="J28" s="50">
        <v>1.95E-2</v>
      </c>
      <c r="K28" s="50">
        <v>1.9299999999999998E-2</v>
      </c>
      <c r="L28" s="50">
        <v>2.1899999999999999E-2</v>
      </c>
      <c r="M28" s="50">
        <v>2.23E-2</v>
      </c>
      <c r="N28" s="50">
        <v>2.41E-2</v>
      </c>
      <c r="P28" s="32"/>
      <c r="Q28" s="33"/>
      <c r="R28" s="30"/>
      <c r="T28" s="32"/>
      <c r="U28" s="37"/>
      <c r="V28" s="30"/>
      <c r="W28" s="38"/>
      <c r="X28" s="26"/>
    </row>
    <row r="29" spans="1:24" ht="15" customHeight="1" x14ac:dyDescent="0.25">
      <c r="A29" s="1" t="s">
        <v>1</v>
      </c>
      <c r="B29" s="46">
        <f t="shared" si="1"/>
        <v>26</v>
      </c>
      <c r="C29" s="50"/>
      <c r="D29" s="50"/>
      <c r="E29" s="50"/>
      <c r="F29" s="50"/>
      <c r="G29" s="50">
        <v>1.7299999999999999E-2</v>
      </c>
      <c r="H29" s="50">
        <v>1.9E-2</v>
      </c>
      <c r="I29" s="50">
        <v>1.9E-2</v>
      </c>
      <c r="J29" s="50">
        <v>1.95E-2</v>
      </c>
      <c r="K29" s="50">
        <v>1.9199999999999998E-2</v>
      </c>
      <c r="L29" s="50">
        <v>2.1899999999999999E-2</v>
      </c>
      <c r="M29" s="50">
        <v>2.2000000000000002E-2</v>
      </c>
      <c r="N29" s="50">
        <v>2.4399999999999998E-2</v>
      </c>
      <c r="P29" s="32"/>
      <c r="Q29" s="33"/>
      <c r="R29" s="30"/>
      <c r="T29" s="32"/>
      <c r="U29" s="37"/>
      <c r="V29" s="30"/>
      <c r="W29" s="38"/>
      <c r="X29" s="26"/>
    </row>
    <row r="30" spans="1:24" ht="15" customHeight="1" x14ac:dyDescent="0.25">
      <c r="B30" s="46">
        <f t="shared" si="1"/>
        <v>27</v>
      </c>
      <c r="C30" s="50"/>
      <c r="D30" s="50"/>
      <c r="E30" s="50"/>
      <c r="F30" s="50"/>
      <c r="G30" s="50">
        <v>1.7299999999999999E-2</v>
      </c>
      <c r="H30" s="50">
        <v>1.9E-2</v>
      </c>
      <c r="I30" s="50">
        <v>1.8799999999999997E-2</v>
      </c>
      <c r="J30" s="50">
        <v>1.95E-2</v>
      </c>
      <c r="K30" s="50">
        <v>2.1600000000000001E-2</v>
      </c>
      <c r="L30" s="50">
        <v>2.1899999999999999E-2</v>
      </c>
      <c r="M30" s="50">
        <v>2.1899999999999999E-2</v>
      </c>
      <c r="N30" s="50">
        <v>2.4399999999999998E-2</v>
      </c>
      <c r="P30" s="32"/>
      <c r="Q30" s="31"/>
      <c r="R30" s="30"/>
      <c r="T30" s="35"/>
      <c r="U30" s="36"/>
      <c r="V30" s="30"/>
      <c r="W30" s="38"/>
      <c r="X30" s="26"/>
    </row>
    <row r="31" spans="1:24" ht="15" customHeight="1" x14ac:dyDescent="0.25">
      <c r="B31" s="46">
        <f t="shared" si="1"/>
        <v>28</v>
      </c>
      <c r="C31" s="50"/>
      <c r="D31" s="50"/>
      <c r="E31" s="50"/>
      <c r="F31" s="50"/>
      <c r="G31" s="50">
        <v>1.7299999999999999E-2</v>
      </c>
      <c r="H31" s="50">
        <v>1.9299999999999998E-2</v>
      </c>
      <c r="I31" s="50">
        <v>1.8799999999999997E-2</v>
      </c>
      <c r="J31" s="50">
        <v>1.95E-2</v>
      </c>
      <c r="K31" s="50">
        <v>2.2499999999999999E-2</v>
      </c>
      <c r="L31" s="50">
        <v>2.1899999999999999E-2</v>
      </c>
      <c r="M31" s="50">
        <v>2.1899999999999999E-2</v>
      </c>
      <c r="N31" s="50">
        <v>2.46E-2</v>
      </c>
      <c r="P31" s="32"/>
      <c r="Q31" s="31"/>
      <c r="R31" s="30"/>
      <c r="T31" s="35"/>
      <c r="U31" s="36"/>
      <c r="V31" s="30"/>
      <c r="W31" s="38"/>
      <c r="X31" s="26"/>
    </row>
    <row r="32" spans="1:24" ht="15" customHeight="1" x14ac:dyDescent="0.25">
      <c r="B32" s="46">
        <f t="shared" si="1"/>
        <v>29</v>
      </c>
      <c r="C32" s="50"/>
      <c r="D32" s="51"/>
      <c r="E32" s="50"/>
      <c r="F32" s="50"/>
      <c r="G32" s="50">
        <v>1.72E-2</v>
      </c>
      <c r="H32" s="50">
        <v>2.12E-2</v>
      </c>
      <c r="I32" s="50">
        <v>1.8799999999999997E-2</v>
      </c>
      <c r="J32" s="50">
        <v>1.9299999999999998E-2</v>
      </c>
      <c r="K32" s="50">
        <v>2.2499999999999999E-2</v>
      </c>
      <c r="L32" s="50">
        <v>2.18E-2</v>
      </c>
      <c r="M32" s="50">
        <v>2.2400000000000003E-2</v>
      </c>
      <c r="N32" s="50">
        <v>2.46E-2</v>
      </c>
      <c r="P32" s="32"/>
      <c r="Q32" s="31"/>
      <c r="R32" s="30"/>
      <c r="S32" s="23"/>
      <c r="T32" s="34"/>
      <c r="U32" s="36"/>
      <c r="V32" s="30"/>
      <c r="W32" s="38"/>
      <c r="X32" s="26"/>
    </row>
    <row r="33" spans="1:24" ht="15" customHeight="1" x14ac:dyDescent="0.25">
      <c r="B33" s="46">
        <f t="shared" si="1"/>
        <v>30</v>
      </c>
      <c r="C33" s="50"/>
      <c r="D33" s="51"/>
      <c r="E33" s="50"/>
      <c r="F33" s="50"/>
      <c r="G33" s="50">
        <v>1.72E-2</v>
      </c>
      <c r="H33" s="50">
        <v>2.12E-2</v>
      </c>
      <c r="I33" s="50">
        <v>1.8799999999999997E-2</v>
      </c>
      <c r="J33" s="50">
        <v>1.9299999999999998E-2</v>
      </c>
      <c r="K33" s="50">
        <v>2.2499999999999999E-2</v>
      </c>
      <c r="L33" s="50">
        <v>2.18E-2</v>
      </c>
      <c r="M33" s="50">
        <v>2.2800000000000001E-2</v>
      </c>
      <c r="N33" s="50">
        <v>2.46E-2</v>
      </c>
      <c r="P33" s="32"/>
      <c r="Q33" s="31"/>
      <c r="R33" s="30"/>
      <c r="S33" s="23"/>
      <c r="T33" s="34"/>
      <c r="U33" s="36"/>
      <c r="V33" s="30"/>
      <c r="W33" s="38"/>
      <c r="X33" s="26"/>
    </row>
    <row r="34" spans="1:24" ht="15" customHeight="1" thickBot="1" x14ac:dyDescent="0.3">
      <c r="B34" s="47">
        <f t="shared" si="1"/>
        <v>31</v>
      </c>
      <c r="C34" s="50"/>
      <c r="D34" s="52"/>
      <c r="E34" s="50"/>
      <c r="F34" s="52"/>
      <c r="G34" s="50">
        <v>1.8100000000000002E-2</v>
      </c>
      <c r="H34" s="52"/>
      <c r="I34" s="50">
        <v>1.9299999999999998E-2</v>
      </c>
      <c r="J34" s="50">
        <v>1.9699999999999999E-2</v>
      </c>
      <c r="K34" s="52"/>
      <c r="L34" s="50">
        <v>2.2200000000000001E-2</v>
      </c>
      <c r="M34" s="52"/>
      <c r="N34" s="50">
        <v>0.03</v>
      </c>
      <c r="P34" s="32"/>
      <c r="Q34" s="31"/>
      <c r="R34" s="30"/>
      <c r="T34" s="34"/>
      <c r="U34" s="36"/>
      <c r="V34" s="30"/>
      <c r="W34" s="38"/>
    </row>
    <row r="35" spans="1:24" ht="15" customHeight="1" x14ac:dyDescent="0.25">
      <c r="A35" s="39" t="s">
        <v>2</v>
      </c>
      <c r="B35" s="40"/>
      <c r="C35" s="14" t="e">
        <f t="shared" ref="C35:N35" si="2">AVERAGE(C4:C34)</f>
        <v>#DIV/0!</v>
      </c>
      <c r="D35" s="14" t="e">
        <f t="shared" si="2"/>
        <v>#DIV/0!</v>
      </c>
      <c r="E35" s="14" t="e">
        <f t="shared" si="2"/>
        <v>#DIV/0!</v>
      </c>
      <c r="F35" s="14" t="e">
        <f t="shared" si="2"/>
        <v>#DIV/0!</v>
      </c>
      <c r="G35" s="14">
        <f t="shared" si="2"/>
        <v>1.7296774193548383E-2</v>
      </c>
      <c r="H35" s="14">
        <f t="shared" si="2"/>
        <v>1.8450000000000001E-2</v>
      </c>
      <c r="I35" s="14">
        <f t="shared" si="2"/>
        <v>1.9190322580645167E-2</v>
      </c>
      <c r="J35" s="14">
        <f t="shared" si="2"/>
        <v>1.9135483870967744E-2</v>
      </c>
      <c r="K35" s="54">
        <f t="shared" si="2"/>
        <v>1.9809999999999998E-2</v>
      </c>
      <c r="L35" s="54">
        <f t="shared" si="2"/>
        <v>2.1822580645161294E-2</v>
      </c>
      <c r="M35" s="14">
        <f t="shared" si="2"/>
        <v>2.2223333333333335E-2</v>
      </c>
      <c r="N35" s="57">
        <f t="shared" si="2"/>
        <v>2.3432258064516126E-2</v>
      </c>
      <c r="P35" s="4"/>
      <c r="T35" s="25"/>
      <c r="U35" s="26"/>
      <c r="V35" s="3"/>
    </row>
    <row r="36" spans="1:24" ht="15" customHeight="1" x14ac:dyDescent="0.25">
      <c r="A36" s="41" t="s">
        <v>3</v>
      </c>
      <c r="B36" s="42"/>
      <c r="C36" s="15" t="e">
        <f t="shared" ref="C36:N36" si="3">ROUND(C35,5)</f>
        <v>#DIV/0!</v>
      </c>
      <c r="D36" s="15" t="e">
        <f t="shared" si="3"/>
        <v>#DIV/0!</v>
      </c>
      <c r="E36" s="15" t="e">
        <f t="shared" si="3"/>
        <v>#DIV/0!</v>
      </c>
      <c r="F36" s="15" t="e">
        <f t="shared" si="3"/>
        <v>#DIV/0!</v>
      </c>
      <c r="G36" s="15">
        <f t="shared" si="3"/>
        <v>1.7299999999999999E-2</v>
      </c>
      <c r="H36" s="15">
        <f t="shared" si="3"/>
        <v>1.8450000000000001E-2</v>
      </c>
      <c r="I36" s="15">
        <f t="shared" si="3"/>
        <v>1.9189999999999999E-2</v>
      </c>
      <c r="J36" s="15">
        <f t="shared" si="3"/>
        <v>1.9140000000000001E-2</v>
      </c>
      <c r="K36" s="15">
        <f t="shared" si="3"/>
        <v>1.9810000000000001E-2</v>
      </c>
      <c r="L36" s="15">
        <f t="shared" si="3"/>
        <v>2.1819999999999999E-2</v>
      </c>
      <c r="M36" s="15">
        <f t="shared" si="3"/>
        <v>2.222E-2</v>
      </c>
      <c r="N36" s="15">
        <f t="shared" si="3"/>
        <v>2.3429999999999999E-2</v>
      </c>
      <c r="P36" s="4"/>
      <c r="T36" s="25"/>
      <c r="U36" s="26"/>
      <c r="V36" s="3"/>
    </row>
    <row r="37" spans="1:24" ht="15" customHeight="1" thickBot="1" x14ac:dyDescent="0.3">
      <c r="A37" s="43" t="s">
        <v>4</v>
      </c>
      <c r="B37" s="44"/>
      <c r="C37" s="16" t="e">
        <f t="shared" ref="C37:N37" si="4">100-(100*C36)</f>
        <v>#DIV/0!</v>
      </c>
      <c r="D37" s="16" t="e">
        <f t="shared" si="4"/>
        <v>#DIV/0!</v>
      </c>
      <c r="E37" s="16" t="e">
        <f t="shared" si="4"/>
        <v>#DIV/0!</v>
      </c>
      <c r="F37" s="16" t="e">
        <f t="shared" si="4"/>
        <v>#DIV/0!</v>
      </c>
      <c r="G37" s="16">
        <f t="shared" si="4"/>
        <v>98.27</v>
      </c>
      <c r="H37" s="16">
        <f t="shared" si="4"/>
        <v>98.155000000000001</v>
      </c>
      <c r="I37" s="16">
        <f t="shared" si="4"/>
        <v>98.081000000000003</v>
      </c>
      <c r="J37" s="16">
        <f t="shared" si="4"/>
        <v>98.085999999999999</v>
      </c>
      <c r="K37" s="16">
        <f t="shared" si="4"/>
        <v>98.019000000000005</v>
      </c>
      <c r="L37" s="16">
        <f t="shared" si="4"/>
        <v>97.817999999999998</v>
      </c>
      <c r="M37" s="16">
        <f t="shared" si="4"/>
        <v>97.778000000000006</v>
      </c>
      <c r="N37" s="16">
        <f t="shared" si="4"/>
        <v>97.656999999999996</v>
      </c>
      <c r="P37" s="4"/>
      <c r="T37" s="25"/>
      <c r="U37" s="26"/>
      <c r="V37" s="3"/>
    </row>
    <row r="38" spans="1:24" ht="15" customHeight="1" x14ac:dyDescent="0.25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P38" s="4"/>
      <c r="T38" s="25"/>
      <c r="U38" s="26"/>
      <c r="V38" s="3"/>
    </row>
    <row r="39" spans="1:24" ht="15" customHeight="1" x14ac:dyDescent="0.25">
      <c r="A39" s="18" t="s">
        <v>6</v>
      </c>
      <c r="B39" s="18"/>
      <c r="C39" s="64" t="s">
        <v>8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P39" s="4"/>
    </row>
    <row r="40" spans="1:24" ht="15" customHeight="1" x14ac:dyDescent="0.25">
      <c r="B40" s="18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P40" s="4"/>
    </row>
    <row r="41" spans="1:24" ht="15" customHeight="1" x14ac:dyDescent="0.25">
      <c r="B41" s="18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P41" s="4"/>
    </row>
    <row r="42" spans="1:24" ht="15" customHeight="1" x14ac:dyDescent="0.25">
      <c r="B42" s="18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U42" s="3"/>
      <c r="V42" s="27"/>
    </row>
    <row r="43" spans="1:24" ht="15" customHeight="1" x14ac:dyDescent="0.25">
      <c r="B43" s="18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U43" s="3"/>
      <c r="V43" s="28"/>
    </row>
    <row r="44" spans="1:24" ht="15" customHeight="1" x14ac:dyDescent="0.25">
      <c r="B44" s="18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U44" s="3"/>
      <c r="V44" s="29"/>
    </row>
    <row r="45" spans="1:24" ht="15" customHeight="1" x14ac:dyDescent="0.25">
      <c r="B45" s="18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U45" s="3"/>
    </row>
    <row r="46" spans="1:24" ht="15" customHeight="1" x14ac:dyDescent="0.25"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</row>
    <row r="47" spans="1:24" ht="15" customHeight="1" x14ac:dyDescent="0.25">
      <c r="A47" s="19"/>
      <c r="B47" s="19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</row>
    <row r="48" spans="1:24" ht="15" customHeight="1" x14ac:dyDescent="0.25">
      <c r="B48" s="20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</row>
    <row r="49" spans="1:14" ht="15" customHeight="1" x14ac:dyDescent="0.25">
      <c r="B49" s="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</row>
    <row r="50" spans="1:14" ht="15" customHeight="1" x14ac:dyDescent="0.25">
      <c r="B50" s="20"/>
    </row>
    <row r="51" spans="1:14" ht="15" customHeight="1" x14ac:dyDescent="0.25">
      <c r="A51" s="19" t="s">
        <v>7</v>
      </c>
      <c r="C51" s="56" t="s">
        <v>9</v>
      </c>
    </row>
    <row r="52" spans="1:14" ht="15" customHeight="1" x14ac:dyDescent="0.25">
      <c r="C52" s="22" t="s">
        <v>5</v>
      </c>
      <c r="J52" s="21"/>
    </row>
  </sheetData>
  <sortState xmlns:xlrd2="http://schemas.microsoft.com/office/spreadsheetml/2017/richdata2" ref="T4:U34">
    <sortCondition ref="T4:T34"/>
  </sortState>
  <mergeCells count="2">
    <mergeCell ref="A6:A7"/>
    <mergeCell ref="C39:N49"/>
  </mergeCells>
  <hyperlinks>
    <hyperlink ref="C51" r:id="rId1" xr:uid="{DA2C59B6-5E4C-4F27-9017-286C6D4D87EF}"/>
    <hyperlink ref="C52" r:id="rId2" xr:uid="{D947F226-9C1E-4678-8255-F1C2019721F2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DC1D-0E36-4B60-8E3F-6688C605E7F6}">
  <dimension ref="A1:X52"/>
  <sheetViews>
    <sheetView showGridLines="0" tabSelected="1" zoomScaleNormal="100" workbookViewId="0">
      <pane xSplit="2" topLeftCell="C1" activePane="topRight" state="frozen"/>
      <selection pane="topRight"/>
    </sheetView>
  </sheetViews>
  <sheetFormatPr defaultRowHeight="12.75" x14ac:dyDescent="0.25"/>
  <cols>
    <col min="1" max="1" width="27.28515625" style="1" bestFit="1" customWidth="1"/>
    <col min="2" max="2" width="11.140625" style="3" customWidth="1"/>
    <col min="3" max="3" width="9.140625" style="4" customWidth="1"/>
    <col min="4" max="4" width="9" style="4" bestFit="1" customWidth="1"/>
    <col min="5" max="5" width="9.140625" style="4" customWidth="1"/>
    <col min="6" max="6" width="9" style="4" bestFit="1" customWidth="1"/>
    <col min="7" max="8" width="9.5703125" style="4" bestFit="1" customWidth="1"/>
    <col min="9" max="14" width="9" style="4" bestFit="1" customWidth="1"/>
    <col min="15" max="15" width="10.140625" style="3" bestFit="1" customWidth="1"/>
    <col min="16" max="16" width="12.28515625" style="3" bestFit="1" customWidth="1"/>
    <col min="17" max="17" width="8.28515625" style="3" bestFit="1" customWidth="1"/>
    <col min="18" max="18" width="9.140625" style="3"/>
    <col min="19" max="19" width="13.42578125" style="3" customWidth="1"/>
    <col min="20" max="20" width="10.140625" style="3" bestFit="1" customWidth="1"/>
    <col min="21" max="21" width="11" style="25" bestFit="1" customWidth="1"/>
    <col min="22" max="22" width="11" style="25" customWidth="1"/>
    <col min="23" max="23" width="9.140625" style="3"/>
    <col min="24" max="24" width="9.5703125" style="3" bestFit="1" customWidth="1"/>
    <col min="25" max="257" width="9.140625" style="3"/>
    <col min="258" max="258" width="26.7109375" style="3" customWidth="1"/>
    <col min="259" max="259" width="7.28515625" style="3" customWidth="1"/>
    <col min="260" max="267" width="11.28515625" style="3" customWidth="1"/>
    <col min="268" max="268" width="9.85546875" style="3" customWidth="1"/>
    <col min="269" max="271" width="11.28515625" style="3" customWidth="1"/>
    <col min="272" max="273" width="10.140625" style="3" bestFit="1" customWidth="1"/>
    <col min="274" max="274" width="8.28515625" style="3" bestFit="1" customWidth="1"/>
    <col min="275" max="275" width="9.140625" style="3"/>
    <col min="276" max="276" width="9.7109375" style="3" bestFit="1" customWidth="1"/>
    <col min="277" max="278" width="10.140625" style="3" bestFit="1" customWidth="1"/>
    <col min="279" max="513" width="9.140625" style="3"/>
    <col min="514" max="514" width="26.7109375" style="3" customWidth="1"/>
    <col min="515" max="515" width="7.28515625" style="3" customWidth="1"/>
    <col min="516" max="523" width="11.28515625" style="3" customWidth="1"/>
    <col min="524" max="524" width="9.85546875" style="3" customWidth="1"/>
    <col min="525" max="527" width="11.28515625" style="3" customWidth="1"/>
    <col min="528" max="529" width="10.140625" style="3" bestFit="1" customWidth="1"/>
    <col min="530" max="530" width="8.28515625" style="3" bestFit="1" customWidth="1"/>
    <col min="531" max="531" width="9.140625" style="3"/>
    <col min="532" max="532" width="9.7109375" style="3" bestFit="1" customWidth="1"/>
    <col min="533" max="534" width="10.140625" style="3" bestFit="1" customWidth="1"/>
    <col min="535" max="769" width="9.140625" style="3"/>
    <col min="770" max="770" width="26.7109375" style="3" customWidth="1"/>
    <col min="771" max="771" width="7.28515625" style="3" customWidth="1"/>
    <col min="772" max="779" width="11.28515625" style="3" customWidth="1"/>
    <col min="780" max="780" width="9.85546875" style="3" customWidth="1"/>
    <col min="781" max="783" width="11.28515625" style="3" customWidth="1"/>
    <col min="784" max="785" width="10.140625" style="3" bestFit="1" customWidth="1"/>
    <col min="786" max="786" width="8.28515625" style="3" bestFit="1" customWidth="1"/>
    <col min="787" max="787" width="9.140625" style="3"/>
    <col min="788" max="788" width="9.7109375" style="3" bestFit="1" customWidth="1"/>
    <col min="789" max="790" width="10.140625" style="3" bestFit="1" customWidth="1"/>
    <col min="791" max="1025" width="9.140625" style="3"/>
    <col min="1026" max="1026" width="26.7109375" style="3" customWidth="1"/>
    <col min="1027" max="1027" width="7.28515625" style="3" customWidth="1"/>
    <col min="1028" max="1035" width="11.28515625" style="3" customWidth="1"/>
    <col min="1036" max="1036" width="9.85546875" style="3" customWidth="1"/>
    <col min="1037" max="1039" width="11.28515625" style="3" customWidth="1"/>
    <col min="1040" max="1041" width="10.140625" style="3" bestFit="1" customWidth="1"/>
    <col min="1042" max="1042" width="8.28515625" style="3" bestFit="1" customWidth="1"/>
    <col min="1043" max="1043" width="9.140625" style="3"/>
    <col min="1044" max="1044" width="9.7109375" style="3" bestFit="1" customWidth="1"/>
    <col min="1045" max="1046" width="10.140625" style="3" bestFit="1" customWidth="1"/>
    <col min="1047" max="1281" width="9.140625" style="3"/>
    <col min="1282" max="1282" width="26.7109375" style="3" customWidth="1"/>
    <col min="1283" max="1283" width="7.28515625" style="3" customWidth="1"/>
    <col min="1284" max="1291" width="11.28515625" style="3" customWidth="1"/>
    <col min="1292" max="1292" width="9.85546875" style="3" customWidth="1"/>
    <col min="1293" max="1295" width="11.28515625" style="3" customWidth="1"/>
    <col min="1296" max="1297" width="10.140625" style="3" bestFit="1" customWidth="1"/>
    <col min="1298" max="1298" width="8.28515625" style="3" bestFit="1" customWidth="1"/>
    <col min="1299" max="1299" width="9.140625" style="3"/>
    <col min="1300" max="1300" width="9.7109375" style="3" bestFit="1" customWidth="1"/>
    <col min="1301" max="1302" width="10.140625" style="3" bestFit="1" customWidth="1"/>
    <col min="1303" max="1537" width="9.140625" style="3"/>
    <col min="1538" max="1538" width="26.7109375" style="3" customWidth="1"/>
    <col min="1539" max="1539" width="7.28515625" style="3" customWidth="1"/>
    <col min="1540" max="1547" width="11.28515625" style="3" customWidth="1"/>
    <col min="1548" max="1548" width="9.85546875" style="3" customWidth="1"/>
    <col min="1549" max="1551" width="11.28515625" style="3" customWidth="1"/>
    <col min="1552" max="1553" width="10.140625" style="3" bestFit="1" customWidth="1"/>
    <col min="1554" max="1554" width="8.28515625" style="3" bestFit="1" customWidth="1"/>
    <col min="1555" max="1555" width="9.140625" style="3"/>
    <col min="1556" max="1556" width="9.7109375" style="3" bestFit="1" customWidth="1"/>
    <col min="1557" max="1558" width="10.140625" style="3" bestFit="1" customWidth="1"/>
    <col min="1559" max="1793" width="9.140625" style="3"/>
    <col min="1794" max="1794" width="26.7109375" style="3" customWidth="1"/>
    <col min="1795" max="1795" width="7.28515625" style="3" customWidth="1"/>
    <col min="1796" max="1803" width="11.28515625" style="3" customWidth="1"/>
    <col min="1804" max="1804" width="9.85546875" style="3" customWidth="1"/>
    <col min="1805" max="1807" width="11.28515625" style="3" customWidth="1"/>
    <col min="1808" max="1809" width="10.140625" style="3" bestFit="1" customWidth="1"/>
    <col min="1810" max="1810" width="8.28515625" style="3" bestFit="1" customWidth="1"/>
    <col min="1811" max="1811" width="9.140625" style="3"/>
    <col min="1812" max="1812" width="9.7109375" style="3" bestFit="1" customWidth="1"/>
    <col min="1813" max="1814" width="10.140625" style="3" bestFit="1" customWidth="1"/>
    <col min="1815" max="2049" width="9.140625" style="3"/>
    <col min="2050" max="2050" width="26.7109375" style="3" customWidth="1"/>
    <col min="2051" max="2051" width="7.28515625" style="3" customWidth="1"/>
    <col min="2052" max="2059" width="11.28515625" style="3" customWidth="1"/>
    <col min="2060" max="2060" width="9.85546875" style="3" customWidth="1"/>
    <col min="2061" max="2063" width="11.28515625" style="3" customWidth="1"/>
    <col min="2064" max="2065" width="10.140625" style="3" bestFit="1" customWidth="1"/>
    <col min="2066" max="2066" width="8.28515625" style="3" bestFit="1" customWidth="1"/>
    <col min="2067" max="2067" width="9.140625" style="3"/>
    <col min="2068" max="2068" width="9.7109375" style="3" bestFit="1" customWidth="1"/>
    <col min="2069" max="2070" width="10.140625" style="3" bestFit="1" customWidth="1"/>
    <col min="2071" max="2305" width="9.140625" style="3"/>
    <col min="2306" max="2306" width="26.7109375" style="3" customWidth="1"/>
    <col min="2307" max="2307" width="7.28515625" style="3" customWidth="1"/>
    <col min="2308" max="2315" width="11.28515625" style="3" customWidth="1"/>
    <col min="2316" max="2316" width="9.85546875" style="3" customWidth="1"/>
    <col min="2317" max="2319" width="11.28515625" style="3" customWidth="1"/>
    <col min="2320" max="2321" width="10.140625" style="3" bestFit="1" customWidth="1"/>
    <col min="2322" max="2322" width="8.28515625" style="3" bestFit="1" customWidth="1"/>
    <col min="2323" max="2323" width="9.140625" style="3"/>
    <col min="2324" max="2324" width="9.7109375" style="3" bestFit="1" customWidth="1"/>
    <col min="2325" max="2326" width="10.140625" style="3" bestFit="1" customWidth="1"/>
    <col min="2327" max="2561" width="9.140625" style="3"/>
    <col min="2562" max="2562" width="26.7109375" style="3" customWidth="1"/>
    <col min="2563" max="2563" width="7.28515625" style="3" customWidth="1"/>
    <col min="2564" max="2571" width="11.28515625" style="3" customWidth="1"/>
    <col min="2572" max="2572" width="9.85546875" style="3" customWidth="1"/>
    <col min="2573" max="2575" width="11.28515625" style="3" customWidth="1"/>
    <col min="2576" max="2577" width="10.140625" style="3" bestFit="1" customWidth="1"/>
    <col min="2578" max="2578" width="8.28515625" style="3" bestFit="1" customWidth="1"/>
    <col min="2579" max="2579" width="9.140625" style="3"/>
    <col min="2580" max="2580" width="9.7109375" style="3" bestFit="1" customWidth="1"/>
    <col min="2581" max="2582" width="10.140625" style="3" bestFit="1" customWidth="1"/>
    <col min="2583" max="2817" width="9.140625" style="3"/>
    <col min="2818" max="2818" width="26.7109375" style="3" customWidth="1"/>
    <col min="2819" max="2819" width="7.28515625" style="3" customWidth="1"/>
    <col min="2820" max="2827" width="11.28515625" style="3" customWidth="1"/>
    <col min="2828" max="2828" width="9.85546875" style="3" customWidth="1"/>
    <col min="2829" max="2831" width="11.28515625" style="3" customWidth="1"/>
    <col min="2832" max="2833" width="10.140625" style="3" bestFit="1" customWidth="1"/>
    <col min="2834" max="2834" width="8.28515625" style="3" bestFit="1" customWidth="1"/>
    <col min="2835" max="2835" width="9.140625" style="3"/>
    <col min="2836" max="2836" width="9.7109375" style="3" bestFit="1" customWidth="1"/>
    <col min="2837" max="2838" width="10.140625" style="3" bestFit="1" customWidth="1"/>
    <col min="2839" max="3073" width="9.140625" style="3"/>
    <col min="3074" max="3074" width="26.7109375" style="3" customWidth="1"/>
    <col min="3075" max="3075" width="7.28515625" style="3" customWidth="1"/>
    <col min="3076" max="3083" width="11.28515625" style="3" customWidth="1"/>
    <col min="3084" max="3084" width="9.85546875" style="3" customWidth="1"/>
    <col min="3085" max="3087" width="11.28515625" style="3" customWidth="1"/>
    <col min="3088" max="3089" width="10.140625" style="3" bestFit="1" customWidth="1"/>
    <col min="3090" max="3090" width="8.28515625" style="3" bestFit="1" customWidth="1"/>
    <col min="3091" max="3091" width="9.140625" style="3"/>
    <col min="3092" max="3092" width="9.7109375" style="3" bestFit="1" customWidth="1"/>
    <col min="3093" max="3094" width="10.140625" style="3" bestFit="1" customWidth="1"/>
    <col min="3095" max="3329" width="9.140625" style="3"/>
    <col min="3330" max="3330" width="26.7109375" style="3" customWidth="1"/>
    <col min="3331" max="3331" width="7.28515625" style="3" customWidth="1"/>
    <col min="3332" max="3339" width="11.28515625" style="3" customWidth="1"/>
    <col min="3340" max="3340" width="9.85546875" style="3" customWidth="1"/>
    <col min="3341" max="3343" width="11.28515625" style="3" customWidth="1"/>
    <col min="3344" max="3345" width="10.140625" style="3" bestFit="1" customWidth="1"/>
    <col min="3346" max="3346" width="8.28515625" style="3" bestFit="1" customWidth="1"/>
    <col min="3347" max="3347" width="9.140625" style="3"/>
    <col min="3348" max="3348" width="9.7109375" style="3" bestFit="1" customWidth="1"/>
    <col min="3349" max="3350" width="10.140625" style="3" bestFit="1" customWidth="1"/>
    <col min="3351" max="3585" width="9.140625" style="3"/>
    <col min="3586" max="3586" width="26.7109375" style="3" customWidth="1"/>
    <col min="3587" max="3587" width="7.28515625" style="3" customWidth="1"/>
    <col min="3588" max="3595" width="11.28515625" style="3" customWidth="1"/>
    <col min="3596" max="3596" width="9.85546875" style="3" customWidth="1"/>
    <col min="3597" max="3599" width="11.28515625" style="3" customWidth="1"/>
    <col min="3600" max="3601" width="10.140625" style="3" bestFit="1" customWidth="1"/>
    <col min="3602" max="3602" width="8.28515625" style="3" bestFit="1" customWidth="1"/>
    <col min="3603" max="3603" width="9.140625" style="3"/>
    <col min="3604" max="3604" width="9.7109375" style="3" bestFit="1" customWidth="1"/>
    <col min="3605" max="3606" width="10.140625" style="3" bestFit="1" customWidth="1"/>
    <col min="3607" max="3841" width="9.140625" style="3"/>
    <col min="3842" max="3842" width="26.7109375" style="3" customWidth="1"/>
    <col min="3843" max="3843" width="7.28515625" style="3" customWidth="1"/>
    <col min="3844" max="3851" width="11.28515625" style="3" customWidth="1"/>
    <col min="3852" max="3852" width="9.85546875" style="3" customWidth="1"/>
    <col min="3853" max="3855" width="11.28515625" style="3" customWidth="1"/>
    <col min="3856" max="3857" width="10.140625" style="3" bestFit="1" customWidth="1"/>
    <col min="3858" max="3858" width="8.28515625" style="3" bestFit="1" customWidth="1"/>
    <col min="3859" max="3859" width="9.140625" style="3"/>
    <col min="3860" max="3860" width="9.7109375" style="3" bestFit="1" customWidth="1"/>
    <col min="3861" max="3862" width="10.140625" style="3" bestFit="1" customWidth="1"/>
    <col min="3863" max="4097" width="9.140625" style="3"/>
    <col min="4098" max="4098" width="26.7109375" style="3" customWidth="1"/>
    <col min="4099" max="4099" width="7.28515625" style="3" customWidth="1"/>
    <col min="4100" max="4107" width="11.28515625" style="3" customWidth="1"/>
    <col min="4108" max="4108" width="9.85546875" style="3" customWidth="1"/>
    <col min="4109" max="4111" width="11.28515625" style="3" customWidth="1"/>
    <col min="4112" max="4113" width="10.140625" style="3" bestFit="1" customWidth="1"/>
    <col min="4114" max="4114" width="8.28515625" style="3" bestFit="1" customWidth="1"/>
    <col min="4115" max="4115" width="9.140625" style="3"/>
    <col min="4116" max="4116" width="9.7109375" style="3" bestFit="1" customWidth="1"/>
    <col min="4117" max="4118" width="10.140625" style="3" bestFit="1" customWidth="1"/>
    <col min="4119" max="4353" width="9.140625" style="3"/>
    <col min="4354" max="4354" width="26.7109375" style="3" customWidth="1"/>
    <col min="4355" max="4355" width="7.28515625" style="3" customWidth="1"/>
    <col min="4356" max="4363" width="11.28515625" style="3" customWidth="1"/>
    <col min="4364" max="4364" width="9.85546875" style="3" customWidth="1"/>
    <col min="4365" max="4367" width="11.28515625" style="3" customWidth="1"/>
    <col min="4368" max="4369" width="10.140625" style="3" bestFit="1" customWidth="1"/>
    <col min="4370" max="4370" width="8.28515625" style="3" bestFit="1" customWidth="1"/>
    <col min="4371" max="4371" width="9.140625" style="3"/>
    <col min="4372" max="4372" width="9.7109375" style="3" bestFit="1" customWidth="1"/>
    <col min="4373" max="4374" width="10.140625" style="3" bestFit="1" customWidth="1"/>
    <col min="4375" max="4609" width="9.140625" style="3"/>
    <col min="4610" max="4610" width="26.7109375" style="3" customWidth="1"/>
    <col min="4611" max="4611" width="7.28515625" style="3" customWidth="1"/>
    <col min="4612" max="4619" width="11.28515625" style="3" customWidth="1"/>
    <col min="4620" max="4620" width="9.85546875" style="3" customWidth="1"/>
    <col min="4621" max="4623" width="11.28515625" style="3" customWidth="1"/>
    <col min="4624" max="4625" width="10.140625" style="3" bestFit="1" customWidth="1"/>
    <col min="4626" max="4626" width="8.28515625" style="3" bestFit="1" customWidth="1"/>
    <col min="4627" max="4627" width="9.140625" style="3"/>
    <col min="4628" max="4628" width="9.7109375" style="3" bestFit="1" customWidth="1"/>
    <col min="4629" max="4630" width="10.140625" style="3" bestFit="1" customWidth="1"/>
    <col min="4631" max="4865" width="9.140625" style="3"/>
    <col min="4866" max="4866" width="26.7109375" style="3" customWidth="1"/>
    <col min="4867" max="4867" width="7.28515625" style="3" customWidth="1"/>
    <col min="4868" max="4875" width="11.28515625" style="3" customWidth="1"/>
    <col min="4876" max="4876" width="9.85546875" style="3" customWidth="1"/>
    <col min="4877" max="4879" width="11.28515625" style="3" customWidth="1"/>
    <col min="4880" max="4881" width="10.140625" style="3" bestFit="1" customWidth="1"/>
    <col min="4882" max="4882" width="8.28515625" style="3" bestFit="1" customWidth="1"/>
    <col min="4883" max="4883" width="9.140625" style="3"/>
    <col min="4884" max="4884" width="9.7109375" style="3" bestFit="1" customWidth="1"/>
    <col min="4885" max="4886" width="10.140625" style="3" bestFit="1" customWidth="1"/>
    <col min="4887" max="5121" width="9.140625" style="3"/>
    <col min="5122" max="5122" width="26.7109375" style="3" customWidth="1"/>
    <col min="5123" max="5123" width="7.28515625" style="3" customWidth="1"/>
    <col min="5124" max="5131" width="11.28515625" style="3" customWidth="1"/>
    <col min="5132" max="5132" width="9.85546875" style="3" customWidth="1"/>
    <col min="5133" max="5135" width="11.28515625" style="3" customWidth="1"/>
    <col min="5136" max="5137" width="10.140625" style="3" bestFit="1" customWidth="1"/>
    <col min="5138" max="5138" width="8.28515625" style="3" bestFit="1" customWidth="1"/>
    <col min="5139" max="5139" width="9.140625" style="3"/>
    <col min="5140" max="5140" width="9.7109375" style="3" bestFit="1" customWidth="1"/>
    <col min="5141" max="5142" width="10.140625" style="3" bestFit="1" customWidth="1"/>
    <col min="5143" max="5377" width="9.140625" style="3"/>
    <col min="5378" max="5378" width="26.7109375" style="3" customWidth="1"/>
    <col min="5379" max="5379" width="7.28515625" style="3" customWidth="1"/>
    <col min="5380" max="5387" width="11.28515625" style="3" customWidth="1"/>
    <col min="5388" max="5388" width="9.85546875" style="3" customWidth="1"/>
    <col min="5389" max="5391" width="11.28515625" style="3" customWidth="1"/>
    <col min="5392" max="5393" width="10.140625" style="3" bestFit="1" customWidth="1"/>
    <col min="5394" max="5394" width="8.28515625" style="3" bestFit="1" customWidth="1"/>
    <col min="5395" max="5395" width="9.140625" style="3"/>
    <col min="5396" max="5396" width="9.7109375" style="3" bestFit="1" customWidth="1"/>
    <col min="5397" max="5398" width="10.140625" style="3" bestFit="1" customWidth="1"/>
    <col min="5399" max="5633" width="9.140625" style="3"/>
    <col min="5634" max="5634" width="26.7109375" style="3" customWidth="1"/>
    <col min="5635" max="5635" width="7.28515625" style="3" customWidth="1"/>
    <col min="5636" max="5643" width="11.28515625" style="3" customWidth="1"/>
    <col min="5644" max="5644" width="9.85546875" style="3" customWidth="1"/>
    <col min="5645" max="5647" width="11.28515625" style="3" customWidth="1"/>
    <col min="5648" max="5649" width="10.140625" style="3" bestFit="1" customWidth="1"/>
    <col min="5650" max="5650" width="8.28515625" style="3" bestFit="1" customWidth="1"/>
    <col min="5651" max="5651" width="9.140625" style="3"/>
    <col min="5652" max="5652" width="9.7109375" style="3" bestFit="1" customWidth="1"/>
    <col min="5653" max="5654" width="10.140625" style="3" bestFit="1" customWidth="1"/>
    <col min="5655" max="5889" width="9.140625" style="3"/>
    <col min="5890" max="5890" width="26.7109375" style="3" customWidth="1"/>
    <col min="5891" max="5891" width="7.28515625" style="3" customWidth="1"/>
    <col min="5892" max="5899" width="11.28515625" style="3" customWidth="1"/>
    <col min="5900" max="5900" width="9.85546875" style="3" customWidth="1"/>
    <col min="5901" max="5903" width="11.28515625" style="3" customWidth="1"/>
    <col min="5904" max="5905" width="10.140625" style="3" bestFit="1" customWidth="1"/>
    <col min="5906" max="5906" width="8.28515625" style="3" bestFit="1" customWidth="1"/>
    <col min="5907" max="5907" width="9.140625" style="3"/>
    <col min="5908" max="5908" width="9.7109375" style="3" bestFit="1" customWidth="1"/>
    <col min="5909" max="5910" width="10.140625" style="3" bestFit="1" customWidth="1"/>
    <col min="5911" max="6145" width="9.140625" style="3"/>
    <col min="6146" max="6146" width="26.7109375" style="3" customWidth="1"/>
    <col min="6147" max="6147" width="7.28515625" style="3" customWidth="1"/>
    <col min="6148" max="6155" width="11.28515625" style="3" customWidth="1"/>
    <col min="6156" max="6156" width="9.85546875" style="3" customWidth="1"/>
    <col min="6157" max="6159" width="11.28515625" style="3" customWidth="1"/>
    <col min="6160" max="6161" width="10.140625" style="3" bestFit="1" customWidth="1"/>
    <col min="6162" max="6162" width="8.28515625" style="3" bestFit="1" customWidth="1"/>
    <col min="6163" max="6163" width="9.140625" style="3"/>
    <col min="6164" max="6164" width="9.7109375" style="3" bestFit="1" customWidth="1"/>
    <col min="6165" max="6166" width="10.140625" style="3" bestFit="1" customWidth="1"/>
    <col min="6167" max="6401" width="9.140625" style="3"/>
    <col min="6402" max="6402" width="26.7109375" style="3" customWidth="1"/>
    <col min="6403" max="6403" width="7.28515625" style="3" customWidth="1"/>
    <col min="6404" max="6411" width="11.28515625" style="3" customWidth="1"/>
    <col min="6412" max="6412" width="9.85546875" style="3" customWidth="1"/>
    <col min="6413" max="6415" width="11.28515625" style="3" customWidth="1"/>
    <col min="6416" max="6417" width="10.140625" style="3" bestFit="1" customWidth="1"/>
    <col min="6418" max="6418" width="8.28515625" style="3" bestFit="1" customWidth="1"/>
    <col min="6419" max="6419" width="9.140625" style="3"/>
    <col min="6420" max="6420" width="9.7109375" style="3" bestFit="1" customWidth="1"/>
    <col min="6421" max="6422" width="10.140625" style="3" bestFit="1" customWidth="1"/>
    <col min="6423" max="6657" width="9.140625" style="3"/>
    <col min="6658" max="6658" width="26.7109375" style="3" customWidth="1"/>
    <col min="6659" max="6659" width="7.28515625" style="3" customWidth="1"/>
    <col min="6660" max="6667" width="11.28515625" style="3" customWidth="1"/>
    <col min="6668" max="6668" width="9.85546875" style="3" customWidth="1"/>
    <col min="6669" max="6671" width="11.28515625" style="3" customWidth="1"/>
    <col min="6672" max="6673" width="10.140625" style="3" bestFit="1" customWidth="1"/>
    <col min="6674" max="6674" width="8.28515625" style="3" bestFit="1" customWidth="1"/>
    <col min="6675" max="6675" width="9.140625" style="3"/>
    <col min="6676" max="6676" width="9.7109375" style="3" bestFit="1" customWidth="1"/>
    <col min="6677" max="6678" width="10.140625" style="3" bestFit="1" customWidth="1"/>
    <col min="6679" max="6913" width="9.140625" style="3"/>
    <col min="6914" max="6914" width="26.7109375" style="3" customWidth="1"/>
    <col min="6915" max="6915" width="7.28515625" style="3" customWidth="1"/>
    <col min="6916" max="6923" width="11.28515625" style="3" customWidth="1"/>
    <col min="6924" max="6924" width="9.85546875" style="3" customWidth="1"/>
    <col min="6925" max="6927" width="11.28515625" style="3" customWidth="1"/>
    <col min="6928" max="6929" width="10.140625" style="3" bestFit="1" customWidth="1"/>
    <col min="6930" max="6930" width="8.28515625" style="3" bestFit="1" customWidth="1"/>
    <col min="6931" max="6931" width="9.140625" style="3"/>
    <col min="6932" max="6932" width="9.7109375" style="3" bestFit="1" customWidth="1"/>
    <col min="6933" max="6934" width="10.140625" style="3" bestFit="1" customWidth="1"/>
    <col min="6935" max="7169" width="9.140625" style="3"/>
    <col min="7170" max="7170" width="26.7109375" style="3" customWidth="1"/>
    <col min="7171" max="7171" width="7.28515625" style="3" customWidth="1"/>
    <col min="7172" max="7179" width="11.28515625" style="3" customWidth="1"/>
    <col min="7180" max="7180" width="9.85546875" style="3" customWidth="1"/>
    <col min="7181" max="7183" width="11.28515625" style="3" customWidth="1"/>
    <col min="7184" max="7185" width="10.140625" style="3" bestFit="1" customWidth="1"/>
    <col min="7186" max="7186" width="8.28515625" style="3" bestFit="1" customWidth="1"/>
    <col min="7187" max="7187" width="9.140625" style="3"/>
    <col min="7188" max="7188" width="9.7109375" style="3" bestFit="1" customWidth="1"/>
    <col min="7189" max="7190" width="10.140625" style="3" bestFit="1" customWidth="1"/>
    <col min="7191" max="7425" width="9.140625" style="3"/>
    <col min="7426" max="7426" width="26.7109375" style="3" customWidth="1"/>
    <col min="7427" max="7427" width="7.28515625" style="3" customWidth="1"/>
    <col min="7428" max="7435" width="11.28515625" style="3" customWidth="1"/>
    <col min="7436" max="7436" width="9.85546875" style="3" customWidth="1"/>
    <col min="7437" max="7439" width="11.28515625" style="3" customWidth="1"/>
    <col min="7440" max="7441" width="10.140625" style="3" bestFit="1" customWidth="1"/>
    <col min="7442" max="7442" width="8.28515625" style="3" bestFit="1" customWidth="1"/>
    <col min="7443" max="7443" width="9.140625" style="3"/>
    <col min="7444" max="7444" width="9.7109375" style="3" bestFit="1" customWidth="1"/>
    <col min="7445" max="7446" width="10.140625" style="3" bestFit="1" customWidth="1"/>
    <col min="7447" max="7681" width="9.140625" style="3"/>
    <col min="7682" max="7682" width="26.7109375" style="3" customWidth="1"/>
    <col min="7683" max="7683" width="7.28515625" style="3" customWidth="1"/>
    <col min="7684" max="7691" width="11.28515625" style="3" customWidth="1"/>
    <col min="7692" max="7692" width="9.85546875" style="3" customWidth="1"/>
    <col min="7693" max="7695" width="11.28515625" style="3" customWidth="1"/>
    <col min="7696" max="7697" width="10.140625" style="3" bestFit="1" customWidth="1"/>
    <col min="7698" max="7698" width="8.28515625" style="3" bestFit="1" customWidth="1"/>
    <col min="7699" max="7699" width="9.140625" style="3"/>
    <col min="7700" max="7700" width="9.7109375" style="3" bestFit="1" customWidth="1"/>
    <col min="7701" max="7702" width="10.140625" style="3" bestFit="1" customWidth="1"/>
    <col min="7703" max="7937" width="9.140625" style="3"/>
    <col min="7938" max="7938" width="26.7109375" style="3" customWidth="1"/>
    <col min="7939" max="7939" width="7.28515625" style="3" customWidth="1"/>
    <col min="7940" max="7947" width="11.28515625" style="3" customWidth="1"/>
    <col min="7948" max="7948" width="9.85546875" style="3" customWidth="1"/>
    <col min="7949" max="7951" width="11.28515625" style="3" customWidth="1"/>
    <col min="7952" max="7953" width="10.140625" style="3" bestFit="1" customWidth="1"/>
    <col min="7954" max="7954" width="8.28515625" style="3" bestFit="1" customWidth="1"/>
    <col min="7955" max="7955" width="9.140625" style="3"/>
    <col min="7956" max="7956" width="9.7109375" style="3" bestFit="1" customWidth="1"/>
    <col min="7957" max="7958" width="10.140625" style="3" bestFit="1" customWidth="1"/>
    <col min="7959" max="8193" width="9.140625" style="3"/>
    <col min="8194" max="8194" width="26.7109375" style="3" customWidth="1"/>
    <col min="8195" max="8195" width="7.28515625" style="3" customWidth="1"/>
    <col min="8196" max="8203" width="11.28515625" style="3" customWidth="1"/>
    <col min="8204" max="8204" width="9.85546875" style="3" customWidth="1"/>
    <col min="8205" max="8207" width="11.28515625" style="3" customWidth="1"/>
    <col min="8208" max="8209" width="10.140625" style="3" bestFit="1" customWidth="1"/>
    <col min="8210" max="8210" width="8.28515625" style="3" bestFit="1" customWidth="1"/>
    <col min="8211" max="8211" width="9.140625" style="3"/>
    <col min="8212" max="8212" width="9.7109375" style="3" bestFit="1" customWidth="1"/>
    <col min="8213" max="8214" width="10.140625" style="3" bestFit="1" customWidth="1"/>
    <col min="8215" max="8449" width="9.140625" style="3"/>
    <col min="8450" max="8450" width="26.7109375" style="3" customWidth="1"/>
    <col min="8451" max="8451" width="7.28515625" style="3" customWidth="1"/>
    <col min="8452" max="8459" width="11.28515625" style="3" customWidth="1"/>
    <col min="8460" max="8460" width="9.85546875" style="3" customWidth="1"/>
    <col min="8461" max="8463" width="11.28515625" style="3" customWidth="1"/>
    <col min="8464" max="8465" width="10.140625" style="3" bestFit="1" customWidth="1"/>
    <col min="8466" max="8466" width="8.28515625" style="3" bestFit="1" customWidth="1"/>
    <col min="8467" max="8467" width="9.140625" style="3"/>
    <col min="8468" max="8468" width="9.7109375" style="3" bestFit="1" customWidth="1"/>
    <col min="8469" max="8470" width="10.140625" style="3" bestFit="1" customWidth="1"/>
    <col min="8471" max="8705" width="9.140625" style="3"/>
    <col min="8706" max="8706" width="26.7109375" style="3" customWidth="1"/>
    <col min="8707" max="8707" width="7.28515625" style="3" customWidth="1"/>
    <col min="8708" max="8715" width="11.28515625" style="3" customWidth="1"/>
    <col min="8716" max="8716" width="9.85546875" style="3" customWidth="1"/>
    <col min="8717" max="8719" width="11.28515625" style="3" customWidth="1"/>
    <col min="8720" max="8721" width="10.140625" style="3" bestFit="1" customWidth="1"/>
    <col min="8722" max="8722" width="8.28515625" style="3" bestFit="1" customWidth="1"/>
    <col min="8723" max="8723" width="9.140625" style="3"/>
    <col min="8724" max="8724" width="9.7109375" style="3" bestFit="1" customWidth="1"/>
    <col min="8725" max="8726" width="10.140625" style="3" bestFit="1" customWidth="1"/>
    <col min="8727" max="8961" width="9.140625" style="3"/>
    <col min="8962" max="8962" width="26.7109375" style="3" customWidth="1"/>
    <col min="8963" max="8963" width="7.28515625" style="3" customWidth="1"/>
    <col min="8964" max="8971" width="11.28515625" style="3" customWidth="1"/>
    <col min="8972" max="8972" width="9.85546875" style="3" customWidth="1"/>
    <col min="8973" max="8975" width="11.28515625" style="3" customWidth="1"/>
    <col min="8976" max="8977" width="10.140625" style="3" bestFit="1" customWidth="1"/>
    <col min="8978" max="8978" width="8.28515625" style="3" bestFit="1" customWidth="1"/>
    <col min="8979" max="8979" width="9.140625" style="3"/>
    <col min="8980" max="8980" width="9.7109375" style="3" bestFit="1" customWidth="1"/>
    <col min="8981" max="8982" width="10.140625" style="3" bestFit="1" customWidth="1"/>
    <col min="8983" max="9217" width="9.140625" style="3"/>
    <col min="9218" max="9218" width="26.7109375" style="3" customWidth="1"/>
    <col min="9219" max="9219" width="7.28515625" style="3" customWidth="1"/>
    <col min="9220" max="9227" width="11.28515625" style="3" customWidth="1"/>
    <col min="9228" max="9228" width="9.85546875" style="3" customWidth="1"/>
    <col min="9229" max="9231" width="11.28515625" style="3" customWidth="1"/>
    <col min="9232" max="9233" width="10.140625" style="3" bestFit="1" customWidth="1"/>
    <col min="9234" max="9234" width="8.28515625" style="3" bestFit="1" customWidth="1"/>
    <col min="9235" max="9235" width="9.140625" style="3"/>
    <col min="9236" max="9236" width="9.7109375" style="3" bestFit="1" customWidth="1"/>
    <col min="9237" max="9238" width="10.140625" style="3" bestFit="1" customWidth="1"/>
    <col min="9239" max="9473" width="9.140625" style="3"/>
    <col min="9474" max="9474" width="26.7109375" style="3" customWidth="1"/>
    <col min="9475" max="9475" width="7.28515625" style="3" customWidth="1"/>
    <col min="9476" max="9483" width="11.28515625" style="3" customWidth="1"/>
    <col min="9484" max="9484" width="9.85546875" style="3" customWidth="1"/>
    <col min="9485" max="9487" width="11.28515625" style="3" customWidth="1"/>
    <col min="9488" max="9489" width="10.140625" style="3" bestFit="1" customWidth="1"/>
    <col min="9490" max="9490" width="8.28515625" style="3" bestFit="1" customWidth="1"/>
    <col min="9491" max="9491" width="9.140625" style="3"/>
    <col min="9492" max="9492" width="9.7109375" style="3" bestFit="1" customWidth="1"/>
    <col min="9493" max="9494" width="10.140625" style="3" bestFit="1" customWidth="1"/>
    <col min="9495" max="9729" width="9.140625" style="3"/>
    <col min="9730" max="9730" width="26.7109375" style="3" customWidth="1"/>
    <col min="9731" max="9731" width="7.28515625" style="3" customWidth="1"/>
    <col min="9732" max="9739" width="11.28515625" style="3" customWidth="1"/>
    <col min="9740" max="9740" width="9.85546875" style="3" customWidth="1"/>
    <col min="9741" max="9743" width="11.28515625" style="3" customWidth="1"/>
    <col min="9744" max="9745" width="10.140625" style="3" bestFit="1" customWidth="1"/>
    <col min="9746" max="9746" width="8.28515625" style="3" bestFit="1" customWidth="1"/>
    <col min="9747" max="9747" width="9.140625" style="3"/>
    <col min="9748" max="9748" width="9.7109375" style="3" bestFit="1" customWidth="1"/>
    <col min="9749" max="9750" width="10.140625" style="3" bestFit="1" customWidth="1"/>
    <col min="9751" max="9985" width="9.140625" style="3"/>
    <col min="9986" max="9986" width="26.7109375" style="3" customWidth="1"/>
    <col min="9987" max="9987" width="7.28515625" style="3" customWidth="1"/>
    <col min="9988" max="9995" width="11.28515625" style="3" customWidth="1"/>
    <col min="9996" max="9996" width="9.85546875" style="3" customWidth="1"/>
    <col min="9997" max="9999" width="11.28515625" style="3" customWidth="1"/>
    <col min="10000" max="10001" width="10.140625" style="3" bestFit="1" customWidth="1"/>
    <col min="10002" max="10002" width="8.28515625" style="3" bestFit="1" customWidth="1"/>
    <col min="10003" max="10003" width="9.140625" style="3"/>
    <col min="10004" max="10004" width="9.7109375" style="3" bestFit="1" customWidth="1"/>
    <col min="10005" max="10006" width="10.140625" style="3" bestFit="1" customWidth="1"/>
    <col min="10007" max="10241" width="9.140625" style="3"/>
    <col min="10242" max="10242" width="26.7109375" style="3" customWidth="1"/>
    <col min="10243" max="10243" width="7.28515625" style="3" customWidth="1"/>
    <col min="10244" max="10251" width="11.28515625" style="3" customWidth="1"/>
    <col min="10252" max="10252" width="9.85546875" style="3" customWidth="1"/>
    <col min="10253" max="10255" width="11.28515625" style="3" customWidth="1"/>
    <col min="10256" max="10257" width="10.140625" style="3" bestFit="1" customWidth="1"/>
    <col min="10258" max="10258" width="8.28515625" style="3" bestFit="1" customWidth="1"/>
    <col min="10259" max="10259" width="9.140625" style="3"/>
    <col min="10260" max="10260" width="9.7109375" style="3" bestFit="1" customWidth="1"/>
    <col min="10261" max="10262" width="10.140625" style="3" bestFit="1" customWidth="1"/>
    <col min="10263" max="10497" width="9.140625" style="3"/>
    <col min="10498" max="10498" width="26.7109375" style="3" customWidth="1"/>
    <col min="10499" max="10499" width="7.28515625" style="3" customWidth="1"/>
    <col min="10500" max="10507" width="11.28515625" style="3" customWidth="1"/>
    <col min="10508" max="10508" width="9.85546875" style="3" customWidth="1"/>
    <col min="10509" max="10511" width="11.28515625" style="3" customWidth="1"/>
    <col min="10512" max="10513" width="10.140625" style="3" bestFit="1" customWidth="1"/>
    <col min="10514" max="10514" width="8.28515625" style="3" bestFit="1" customWidth="1"/>
    <col min="10515" max="10515" width="9.140625" style="3"/>
    <col min="10516" max="10516" width="9.7109375" style="3" bestFit="1" customWidth="1"/>
    <col min="10517" max="10518" width="10.140625" style="3" bestFit="1" customWidth="1"/>
    <col min="10519" max="10753" width="9.140625" style="3"/>
    <col min="10754" max="10754" width="26.7109375" style="3" customWidth="1"/>
    <col min="10755" max="10755" width="7.28515625" style="3" customWidth="1"/>
    <col min="10756" max="10763" width="11.28515625" style="3" customWidth="1"/>
    <col min="10764" max="10764" width="9.85546875" style="3" customWidth="1"/>
    <col min="10765" max="10767" width="11.28515625" style="3" customWidth="1"/>
    <col min="10768" max="10769" width="10.140625" style="3" bestFit="1" customWidth="1"/>
    <col min="10770" max="10770" width="8.28515625" style="3" bestFit="1" customWidth="1"/>
    <col min="10771" max="10771" width="9.140625" style="3"/>
    <col min="10772" max="10772" width="9.7109375" style="3" bestFit="1" customWidth="1"/>
    <col min="10773" max="10774" width="10.140625" style="3" bestFit="1" customWidth="1"/>
    <col min="10775" max="11009" width="9.140625" style="3"/>
    <col min="11010" max="11010" width="26.7109375" style="3" customWidth="1"/>
    <col min="11011" max="11011" width="7.28515625" style="3" customWidth="1"/>
    <col min="11012" max="11019" width="11.28515625" style="3" customWidth="1"/>
    <col min="11020" max="11020" width="9.85546875" style="3" customWidth="1"/>
    <col min="11021" max="11023" width="11.28515625" style="3" customWidth="1"/>
    <col min="11024" max="11025" width="10.140625" style="3" bestFit="1" customWidth="1"/>
    <col min="11026" max="11026" width="8.28515625" style="3" bestFit="1" customWidth="1"/>
    <col min="11027" max="11027" width="9.140625" style="3"/>
    <col min="11028" max="11028" width="9.7109375" style="3" bestFit="1" customWidth="1"/>
    <col min="11029" max="11030" width="10.140625" style="3" bestFit="1" customWidth="1"/>
    <col min="11031" max="11265" width="9.140625" style="3"/>
    <col min="11266" max="11266" width="26.7109375" style="3" customWidth="1"/>
    <col min="11267" max="11267" width="7.28515625" style="3" customWidth="1"/>
    <col min="11268" max="11275" width="11.28515625" style="3" customWidth="1"/>
    <col min="11276" max="11276" width="9.85546875" style="3" customWidth="1"/>
    <col min="11277" max="11279" width="11.28515625" style="3" customWidth="1"/>
    <col min="11280" max="11281" width="10.140625" style="3" bestFit="1" customWidth="1"/>
    <col min="11282" max="11282" width="8.28515625" style="3" bestFit="1" customWidth="1"/>
    <col min="11283" max="11283" width="9.140625" style="3"/>
    <col min="11284" max="11284" width="9.7109375" style="3" bestFit="1" customWidth="1"/>
    <col min="11285" max="11286" width="10.140625" style="3" bestFit="1" customWidth="1"/>
    <col min="11287" max="11521" width="9.140625" style="3"/>
    <col min="11522" max="11522" width="26.7109375" style="3" customWidth="1"/>
    <col min="11523" max="11523" width="7.28515625" style="3" customWidth="1"/>
    <col min="11524" max="11531" width="11.28515625" style="3" customWidth="1"/>
    <col min="11532" max="11532" width="9.85546875" style="3" customWidth="1"/>
    <col min="11533" max="11535" width="11.28515625" style="3" customWidth="1"/>
    <col min="11536" max="11537" width="10.140625" style="3" bestFit="1" customWidth="1"/>
    <col min="11538" max="11538" width="8.28515625" style="3" bestFit="1" customWidth="1"/>
    <col min="11539" max="11539" width="9.140625" style="3"/>
    <col min="11540" max="11540" width="9.7109375" style="3" bestFit="1" customWidth="1"/>
    <col min="11541" max="11542" width="10.140625" style="3" bestFit="1" customWidth="1"/>
    <col min="11543" max="11777" width="9.140625" style="3"/>
    <col min="11778" max="11778" width="26.7109375" style="3" customWidth="1"/>
    <col min="11779" max="11779" width="7.28515625" style="3" customWidth="1"/>
    <col min="11780" max="11787" width="11.28515625" style="3" customWidth="1"/>
    <col min="11788" max="11788" width="9.85546875" style="3" customWidth="1"/>
    <col min="11789" max="11791" width="11.28515625" style="3" customWidth="1"/>
    <col min="11792" max="11793" width="10.140625" style="3" bestFit="1" customWidth="1"/>
    <col min="11794" max="11794" width="8.28515625" style="3" bestFit="1" customWidth="1"/>
    <col min="11795" max="11795" width="9.140625" style="3"/>
    <col min="11796" max="11796" width="9.7109375" style="3" bestFit="1" customWidth="1"/>
    <col min="11797" max="11798" width="10.140625" style="3" bestFit="1" customWidth="1"/>
    <col min="11799" max="12033" width="9.140625" style="3"/>
    <col min="12034" max="12034" width="26.7109375" style="3" customWidth="1"/>
    <col min="12035" max="12035" width="7.28515625" style="3" customWidth="1"/>
    <col min="12036" max="12043" width="11.28515625" style="3" customWidth="1"/>
    <col min="12044" max="12044" width="9.85546875" style="3" customWidth="1"/>
    <col min="12045" max="12047" width="11.28515625" style="3" customWidth="1"/>
    <col min="12048" max="12049" width="10.140625" style="3" bestFit="1" customWidth="1"/>
    <col min="12050" max="12050" width="8.28515625" style="3" bestFit="1" customWidth="1"/>
    <col min="12051" max="12051" width="9.140625" style="3"/>
    <col min="12052" max="12052" width="9.7109375" style="3" bestFit="1" customWidth="1"/>
    <col min="12053" max="12054" width="10.140625" style="3" bestFit="1" customWidth="1"/>
    <col min="12055" max="12289" width="9.140625" style="3"/>
    <col min="12290" max="12290" width="26.7109375" style="3" customWidth="1"/>
    <col min="12291" max="12291" width="7.28515625" style="3" customWidth="1"/>
    <col min="12292" max="12299" width="11.28515625" style="3" customWidth="1"/>
    <col min="12300" max="12300" width="9.85546875" style="3" customWidth="1"/>
    <col min="12301" max="12303" width="11.28515625" style="3" customWidth="1"/>
    <col min="12304" max="12305" width="10.140625" style="3" bestFit="1" customWidth="1"/>
    <col min="12306" max="12306" width="8.28515625" style="3" bestFit="1" customWidth="1"/>
    <col min="12307" max="12307" width="9.140625" style="3"/>
    <col min="12308" max="12308" width="9.7109375" style="3" bestFit="1" customWidth="1"/>
    <col min="12309" max="12310" width="10.140625" style="3" bestFit="1" customWidth="1"/>
    <col min="12311" max="12545" width="9.140625" style="3"/>
    <col min="12546" max="12546" width="26.7109375" style="3" customWidth="1"/>
    <col min="12547" max="12547" width="7.28515625" style="3" customWidth="1"/>
    <col min="12548" max="12555" width="11.28515625" style="3" customWidth="1"/>
    <col min="12556" max="12556" width="9.85546875" style="3" customWidth="1"/>
    <col min="12557" max="12559" width="11.28515625" style="3" customWidth="1"/>
    <col min="12560" max="12561" width="10.140625" style="3" bestFit="1" customWidth="1"/>
    <col min="12562" max="12562" width="8.28515625" style="3" bestFit="1" customWidth="1"/>
    <col min="12563" max="12563" width="9.140625" style="3"/>
    <col min="12564" max="12564" width="9.7109375" style="3" bestFit="1" customWidth="1"/>
    <col min="12565" max="12566" width="10.140625" style="3" bestFit="1" customWidth="1"/>
    <col min="12567" max="12801" width="9.140625" style="3"/>
    <col min="12802" max="12802" width="26.7109375" style="3" customWidth="1"/>
    <col min="12803" max="12803" width="7.28515625" style="3" customWidth="1"/>
    <col min="12804" max="12811" width="11.28515625" style="3" customWidth="1"/>
    <col min="12812" max="12812" width="9.85546875" style="3" customWidth="1"/>
    <col min="12813" max="12815" width="11.28515625" style="3" customWidth="1"/>
    <col min="12816" max="12817" width="10.140625" style="3" bestFit="1" customWidth="1"/>
    <col min="12818" max="12818" width="8.28515625" style="3" bestFit="1" customWidth="1"/>
    <col min="12819" max="12819" width="9.140625" style="3"/>
    <col min="12820" max="12820" width="9.7109375" style="3" bestFit="1" customWidth="1"/>
    <col min="12821" max="12822" width="10.140625" style="3" bestFit="1" customWidth="1"/>
    <col min="12823" max="13057" width="9.140625" style="3"/>
    <col min="13058" max="13058" width="26.7109375" style="3" customWidth="1"/>
    <col min="13059" max="13059" width="7.28515625" style="3" customWidth="1"/>
    <col min="13060" max="13067" width="11.28515625" style="3" customWidth="1"/>
    <col min="13068" max="13068" width="9.85546875" style="3" customWidth="1"/>
    <col min="13069" max="13071" width="11.28515625" style="3" customWidth="1"/>
    <col min="13072" max="13073" width="10.140625" style="3" bestFit="1" customWidth="1"/>
    <col min="13074" max="13074" width="8.28515625" style="3" bestFit="1" customWidth="1"/>
    <col min="13075" max="13075" width="9.140625" style="3"/>
    <col min="13076" max="13076" width="9.7109375" style="3" bestFit="1" customWidth="1"/>
    <col min="13077" max="13078" width="10.140625" style="3" bestFit="1" customWidth="1"/>
    <col min="13079" max="13313" width="9.140625" style="3"/>
    <col min="13314" max="13314" width="26.7109375" style="3" customWidth="1"/>
    <col min="13315" max="13315" width="7.28515625" style="3" customWidth="1"/>
    <col min="13316" max="13323" width="11.28515625" style="3" customWidth="1"/>
    <col min="13324" max="13324" width="9.85546875" style="3" customWidth="1"/>
    <col min="13325" max="13327" width="11.28515625" style="3" customWidth="1"/>
    <col min="13328" max="13329" width="10.140625" style="3" bestFit="1" customWidth="1"/>
    <col min="13330" max="13330" width="8.28515625" style="3" bestFit="1" customWidth="1"/>
    <col min="13331" max="13331" width="9.140625" style="3"/>
    <col min="13332" max="13332" width="9.7109375" style="3" bestFit="1" customWidth="1"/>
    <col min="13333" max="13334" width="10.140625" style="3" bestFit="1" customWidth="1"/>
    <col min="13335" max="13569" width="9.140625" style="3"/>
    <col min="13570" max="13570" width="26.7109375" style="3" customWidth="1"/>
    <col min="13571" max="13571" width="7.28515625" style="3" customWidth="1"/>
    <col min="13572" max="13579" width="11.28515625" style="3" customWidth="1"/>
    <col min="13580" max="13580" width="9.85546875" style="3" customWidth="1"/>
    <col min="13581" max="13583" width="11.28515625" style="3" customWidth="1"/>
    <col min="13584" max="13585" width="10.140625" style="3" bestFit="1" customWidth="1"/>
    <col min="13586" max="13586" width="8.28515625" style="3" bestFit="1" customWidth="1"/>
    <col min="13587" max="13587" width="9.140625" style="3"/>
    <col min="13588" max="13588" width="9.7109375" style="3" bestFit="1" customWidth="1"/>
    <col min="13589" max="13590" width="10.140625" style="3" bestFit="1" customWidth="1"/>
    <col min="13591" max="13825" width="9.140625" style="3"/>
    <col min="13826" max="13826" width="26.7109375" style="3" customWidth="1"/>
    <col min="13827" max="13827" width="7.28515625" style="3" customWidth="1"/>
    <col min="13828" max="13835" width="11.28515625" style="3" customWidth="1"/>
    <col min="13836" max="13836" width="9.85546875" style="3" customWidth="1"/>
    <col min="13837" max="13839" width="11.28515625" style="3" customWidth="1"/>
    <col min="13840" max="13841" width="10.140625" style="3" bestFit="1" customWidth="1"/>
    <col min="13842" max="13842" width="8.28515625" style="3" bestFit="1" customWidth="1"/>
    <col min="13843" max="13843" width="9.140625" style="3"/>
    <col min="13844" max="13844" width="9.7109375" style="3" bestFit="1" customWidth="1"/>
    <col min="13845" max="13846" width="10.140625" style="3" bestFit="1" customWidth="1"/>
    <col min="13847" max="14081" width="9.140625" style="3"/>
    <col min="14082" max="14082" width="26.7109375" style="3" customWidth="1"/>
    <col min="14083" max="14083" width="7.28515625" style="3" customWidth="1"/>
    <col min="14084" max="14091" width="11.28515625" style="3" customWidth="1"/>
    <col min="14092" max="14092" width="9.85546875" style="3" customWidth="1"/>
    <col min="14093" max="14095" width="11.28515625" style="3" customWidth="1"/>
    <col min="14096" max="14097" width="10.140625" style="3" bestFit="1" customWidth="1"/>
    <col min="14098" max="14098" width="8.28515625" style="3" bestFit="1" customWidth="1"/>
    <col min="14099" max="14099" width="9.140625" style="3"/>
    <col min="14100" max="14100" width="9.7109375" style="3" bestFit="1" customWidth="1"/>
    <col min="14101" max="14102" width="10.140625" style="3" bestFit="1" customWidth="1"/>
    <col min="14103" max="14337" width="9.140625" style="3"/>
    <col min="14338" max="14338" width="26.7109375" style="3" customWidth="1"/>
    <col min="14339" max="14339" width="7.28515625" style="3" customWidth="1"/>
    <col min="14340" max="14347" width="11.28515625" style="3" customWidth="1"/>
    <col min="14348" max="14348" width="9.85546875" style="3" customWidth="1"/>
    <col min="14349" max="14351" width="11.28515625" style="3" customWidth="1"/>
    <col min="14352" max="14353" width="10.140625" style="3" bestFit="1" customWidth="1"/>
    <col min="14354" max="14354" width="8.28515625" style="3" bestFit="1" customWidth="1"/>
    <col min="14355" max="14355" width="9.140625" style="3"/>
    <col min="14356" max="14356" width="9.7109375" style="3" bestFit="1" customWidth="1"/>
    <col min="14357" max="14358" width="10.140625" style="3" bestFit="1" customWidth="1"/>
    <col min="14359" max="14593" width="9.140625" style="3"/>
    <col min="14594" max="14594" width="26.7109375" style="3" customWidth="1"/>
    <col min="14595" max="14595" width="7.28515625" style="3" customWidth="1"/>
    <col min="14596" max="14603" width="11.28515625" style="3" customWidth="1"/>
    <col min="14604" max="14604" width="9.85546875" style="3" customWidth="1"/>
    <col min="14605" max="14607" width="11.28515625" style="3" customWidth="1"/>
    <col min="14608" max="14609" width="10.140625" style="3" bestFit="1" customWidth="1"/>
    <col min="14610" max="14610" width="8.28515625" style="3" bestFit="1" customWidth="1"/>
    <col min="14611" max="14611" width="9.140625" style="3"/>
    <col min="14612" max="14612" width="9.7109375" style="3" bestFit="1" customWidth="1"/>
    <col min="14613" max="14614" width="10.140625" style="3" bestFit="1" customWidth="1"/>
    <col min="14615" max="14849" width="9.140625" style="3"/>
    <col min="14850" max="14850" width="26.7109375" style="3" customWidth="1"/>
    <col min="14851" max="14851" width="7.28515625" style="3" customWidth="1"/>
    <col min="14852" max="14859" width="11.28515625" style="3" customWidth="1"/>
    <col min="14860" max="14860" width="9.85546875" style="3" customWidth="1"/>
    <col min="14861" max="14863" width="11.28515625" style="3" customWidth="1"/>
    <col min="14864" max="14865" width="10.140625" style="3" bestFit="1" customWidth="1"/>
    <col min="14866" max="14866" width="8.28515625" style="3" bestFit="1" customWidth="1"/>
    <col min="14867" max="14867" width="9.140625" style="3"/>
    <col min="14868" max="14868" width="9.7109375" style="3" bestFit="1" customWidth="1"/>
    <col min="14869" max="14870" width="10.140625" style="3" bestFit="1" customWidth="1"/>
    <col min="14871" max="15105" width="9.140625" style="3"/>
    <col min="15106" max="15106" width="26.7109375" style="3" customWidth="1"/>
    <col min="15107" max="15107" width="7.28515625" style="3" customWidth="1"/>
    <col min="15108" max="15115" width="11.28515625" style="3" customWidth="1"/>
    <col min="15116" max="15116" width="9.85546875" style="3" customWidth="1"/>
    <col min="15117" max="15119" width="11.28515625" style="3" customWidth="1"/>
    <col min="15120" max="15121" width="10.140625" style="3" bestFit="1" customWidth="1"/>
    <col min="15122" max="15122" width="8.28515625" style="3" bestFit="1" customWidth="1"/>
    <col min="15123" max="15123" width="9.140625" style="3"/>
    <col min="15124" max="15124" width="9.7109375" style="3" bestFit="1" customWidth="1"/>
    <col min="15125" max="15126" width="10.140625" style="3" bestFit="1" customWidth="1"/>
    <col min="15127" max="15361" width="9.140625" style="3"/>
    <col min="15362" max="15362" width="26.7109375" style="3" customWidth="1"/>
    <col min="15363" max="15363" width="7.28515625" style="3" customWidth="1"/>
    <col min="15364" max="15371" width="11.28515625" style="3" customWidth="1"/>
    <col min="15372" max="15372" width="9.85546875" style="3" customWidth="1"/>
    <col min="15373" max="15375" width="11.28515625" style="3" customWidth="1"/>
    <col min="15376" max="15377" width="10.140625" style="3" bestFit="1" customWidth="1"/>
    <col min="15378" max="15378" width="8.28515625" style="3" bestFit="1" customWidth="1"/>
    <col min="15379" max="15379" width="9.140625" style="3"/>
    <col min="15380" max="15380" width="9.7109375" style="3" bestFit="1" customWidth="1"/>
    <col min="15381" max="15382" width="10.140625" style="3" bestFit="1" customWidth="1"/>
    <col min="15383" max="15617" width="9.140625" style="3"/>
    <col min="15618" max="15618" width="26.7109375" style="3" customWidth="1"/>
    <col min="15619" max="15619" width="7.28515625" style="3" customWidth="1"/>
    <col min="15620" max="15627" width="11.28515625" style="3" customWidth="1"/>
    <col min="15628" max="15628" width="9.85546875" style="3" customWidth="1"/>
    <col min="15629" max="15631" width="11.28515625" style="3" customWidth="1"/>
    <col min="15632" max="15633" width="10.140625" style="3" bestFit="1" customWidth="1"/>
    <col min="15634" max="15634" width="8.28515625" style="3" bestFit="1" customWidth="1"/>
    <col min="15635" max="15635" width="9.140625" style="3"/>
    <col min="15636" max="15636" width="9.7109375" style="3" bestFit="1" customWidth="1"/>
    <col min="15637" max="15638" width="10.140625" style="3" bestFit="1" customWidth="1"/>
    <col min="15639" max="15873" width="9.140625" style="3"/>
    <col min="15874" max="15874" width="26.7109375" style="3" customWidth="1"/>
    <col min="15875" max="15875" width="7.28515625" style="3" customWidth="1"/>
    <col min="15876" max="15883" width="11.28515625" style="3" customWidth="1"/>
    <col min="15884" max="15884" width="9.85546875" style="3" customWidth="1"/>
    <col min="15885" max="15887" width="11.28515625" style="3" customWidth="1"/>
    <col min="15888" max="15889" width="10.140625" style="3" bestFit="1" customWidth="1"/>
    <col min="15890" max="15890" width="8.28515625" style="3" bestFit="1" customWidth="1"/>
    <col min="15891" max="15891" width="9.140625" style="3"/>
    <col min="15892" max="15892" width="9.7109375" style="3" bestFit="1" customWidth="1"/>
    <col min="15893" max="15894" width="10.140625" style="3" bestFit="1" customWidth="1"/>
    <col min="15895" max="16129" width="9.140625" style="3"/>
    <col min="16130" max="16130" width="26.7109375" style="3" customWidth="1"/>
    <col min="16131" max="16131" width="7.28515625" style="3" customWidth="1"/>
    <col min="16132" max="16139" width="11.28515625" style="3" customWidth="1"/>
    <col min="16140" max="16140" width="9.85546875" style="3" customWidth="1"/>
    <col min="16141" max="16143" width="11.28515625" style="3" customWidth="1"/>
    <col min="16144" max="16145" width="10.140625" style="3" bestFit="1" customWidth="1"/>
    <col min="16146" max="16146" width="8.28515625" style="3" bestFit="1" customWidth="1"/>
    <col min="16147" max="16147" width="9.140625" style="3"/>
    <col min="16148" max="16148" width="9.7109375" style="3" bestFit="1" customWidth="1"/>
    <col min="16149" max="16150" width="10.140625" style="3" bestFit="1" customWidth="1"/>
    <col min="16151" max="16384" width="9.140625" style="3"/>
  </cols>
  <sheetData>
    <row r="1" spans="1:24" ht="15" customHeight="1" x14ac:dyDescent="0.25">
      <c r="B1" s="2" t="str">
        <f>"CME One-Month SOFR Futures —  CASH SETTLEMENT VALUES FOR 2019"</f>
        <v>CME One-Month SOFR Futures —  CASH SETTLEMENT VALUES FOR 2019</v>
      </c>
      <c r="C1" s="3"/>
    </row>
    <row r="2" spans="1:24" s="8" customFormat="1" ht="15" customHeight="1" thickBot="1" x14ac:dyDescent="0.3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U2" s="24"/>
      <c r="V2" s="24"/>
    </row>
    <row r="3" spans="1:24" s="8" customFormat="1" ht="15" customHeight="1" x14ac:dyDescent="0.25">
      <c r="A3" s="5"/>
      <c r="B3" s="45" t="s">
        <v>0</v>
      </c>
      <c r="C3" s="48">
        <v>43466</v>
      </c>
      <c r="D3" s="48">
        <f t="shared" ref="D3:N3" si="0">DATE(YEAR(C3),MONTH(C3)+1,1)</f>
        <v>43497</v>
      </c>
      <c r="E3" s="48">
        <f t="shared" si="0"/>
        <v>43525</v>
      </c>
      <c r="F3" s="48">
        <f t="shared" si="0"/>
        <v>43556</v>
      </c>
      <c r="G3" s="48">
        <f t="shared" si="0"/>
        <v>43586</v>
      </c>
      <c r="H3" s="48">
        <f t="shared" si="0"/>
        <v>43617</v>
      </c>
      <c r="I3" s="48">
        <f t="shared" si="0"/>
        <v>43647</v>
      </c>
      <c r="J3" s="48">
        <f t="shared" si="0"/>
        <v>43678</v>
      </c>
      <c r="K3" s="48">
        <f t="shared" si="0"/>
        <v>43709</v>
      </c>
      <c r="L3" s="48">
        <f t="shared" si="0"/>
        <v>43739</v>
      </c>
      <c r="M3" s="48">
        <f t="shared" si="0"/>
        <v>43770</v>
      </c>
      <c r="N3" s="49">
        <f t="shared" si="0"/>
        <v>43800</v>
      </c>
      <c r="P3" s="3"/>
      <c r="Q3" s="3"/>
      <c r="R3" s="3"/>
      <c r="S3" s="3"/>
      <c r="T3" s="3"/>
      <c r="U3" s="3"/>
      <c r="V3" s="3"/>
      <c r="W3" s="3"/>
      <c r="X3" s="3"/>
    </row>
    <row r="4" spans="1:24" ht="15" customHeight="1" x14ac:dyDescent="0.25">
      <c r="A4" s="9"/>
      <c r="B4" s="46">
        <v>1</v>
      </c>
      <c r="C4" s="50">
        <v>0.03</v>
      </c>
      <c r="D4" s="60">
        <v>2.4700000000000003E-2</v>
      </c>
      <c r="E4" s="60">
        <v>2.3799999999999998E-2</v>
      </c>
      <c r="F4" s="50">
        <v>2.46E-2</v>
      </c>
      <c r="G4" s="50">
        <v>2.5399999999999999E-2</v>
      </c>
      <c r="H4" s="50">
        <v>2.4899999999999999E-2</v>
      </c>
      <c r="I4" s="50">
        <v>2.4199999999999999E-2</v>
      </c>
      <c r="J4" s="50">
        <v>2.1899999999999999E-2</v>
      </c>
      <c r="K4" s="50">
        <v>2.1600000000000001E-2</v>
      </c>
      <c r="L4" s="50">
        <v>1.8799999999999997E-2</v>
      </c>
      <c r="M4" s="50">
        <v>1.5800000000000002E-2</v>
      </c>
      <c r="N4" s="55">
        <v>1.6500000000000001E-2</v>
      </c>
      <c r="U4" s="3"/>
      <c r="V4" s="3"/>
    </row>
    <row r="5" spans="1:24" ht="15" customHeight="1" x14ac:dyDescent="0.25">
      <c r="A5" s="10"/>
      <c r="B5" s="46">
        <f t="shared" ref="B5:B34" si="1">B4+1</f>
        <v>2</v>
      </c>
      <c r="C5" s="50">
        <v>3.15E-2</v>
      </c>
      <c r="D5" s="60">
        <v>2.4700000000000003E-2</v>
      </c>
      <c r="E5" s="60">
        <v>2.3799999999999998E-2</v>
      </c>
      <c r="F5" s="50">
        <v>2.46E-2</v>
      </c>
      <c r="G5" s="50">
        <v>2.5000000000000001E-2</v>
      </c>
      <c r="H5" s="50">
        <v>2.4899999999999999E-2</v>
      </c>
      <c r="I5" s="50">
        <v>2.5099999999999997E-2</v>
      </c>
      <c r="J5" s="50">
        <v>2.1899999999999999E-2</v>
      </c>
      <c r="K5" s="50">
        <v>2.1600000000000001E-2</v>
      </c>
      <c r="L5" s="50">
        <v>1.8500000000000003E-2</v>
      </c>
      <c r="M5" s="50">
        <v>1.5800000000000002E-2</v>
      </c>
      <c r="N5" s="53">
        <v>1.6299999999999999E-2</v>
      </c>
      <c r="U5" s="3"/>
      <c r="V5" s="3"/>
    </row>
    <row r="6" spans="1:24" ht="15" customHeight="1" x14ac:dyDescent="0.25">
      <c r="A6" s="62"/>
      <c r="B6" s="46">
        <f t="shared" si="1"/>
        <v>3</v>
      </c>
      <c r="C6" s="50">
        <v>2.7000000000000003E-2</v>
      </c>
      <c r="D6" s="60">
        <v>2.4700000000000003E-2</v>
      </c>
      <c r="E6" s="60">
        <v>2.3799999999999998E-2</v>
      </c>
      <c r="F6" s="50">
        <v>2.4700000000000003E-2</v>
      </c>
      <c r="G6" s="50">
        <v>2.4300000000000002E-2</v>
      </c>
      <c r="H6" s="50">
        <v>2.4E-2</v>
      </c>
      <c r="I6" s="50">
        <v>2.5600000000000001E-2</v>
      </c>
      <c r="J6" s="50">
        <v>2.1899999999999999E-2</v>
      </c>
      <c r="K6" s="50">
        <v>2.1700000000000001E-2</v>
      </c>
      <c r="L6" s="50">
        <v>1.84E-2</v>
      </c>
      <c r="M6" s="50">
        <v>1.5800000000000002E-2</v>
      </c>
      <c r="N6" s="53">
        <v>1.55E-2</v>
      </c>
      <c r="U6" s="3"/>
      <c r="V6" s="3"/>
    </row>
    <row r="7" spans="1:24" ht="15" customHeight="1" x14ac:dyDescent="0.25">
      <c r="A7" s="63"/>
      <c r="B7" s="46">
        <f t="shared" si="1"/>
        <v>4</v>
      </c>
      <c r="C7" s="50">
        <v>2.4500000000000001E-2</v>
      </c>
      <c r="D7" s="60">
        <v>2.4E-2</v>
      </c>
      <c r="E7" s="60">
        <v>2.3799999999999998E-2</v>
      </c>
      <c r="F7" s="50">
        <v>2.46E-2</v>
      </c>
      <c r="G7" s="50">
        <v>2.4300000000000002E-2</v>
      </c>
      <c r="H7" s="50">
        <v>2.3900000000000001E-2</v>
      </c>
      <c r="I7" s="50">
        <v>2.5600000000000001E-2</v>
      </c>
      <c r="J7" s="50">
        <v>2.1899999999999999E-2</v>
      </c>
      <c r="K7" s="50">
        <v>2.2099999999999998E-2</v>
      </c>
      <c r="L7" s="50">
        <v>1.8200000000000001E-2</v>
      </c>
      <c r="M7" s="50">
        <v>1.5600000000000001E-2</v>
      </c>
      <c r="N7" s="53">
        <v>1.54E-2</v>
      </c>
      <c r="U7" s="3"/>
      <c r="V7" s="3"/>
    </row>
    <row r="8" spans="1:24" ht="15" customHeight="1" x14ac:dyDescent="0.25">
      <c r="B8" s="46">
        <f t="shared" si="1"/>
        <v>5</v>
      </c>
      <c r="C8" s="50">
        <v>2.4500000000000001E-2</v>
      </c>
      <c r="D8" s="60">
        <v>2.4E-2</v>
      </c>
      <c r="E8" s="60">
        <v>2.3799999999999998E-2</v>
      </c>
      <c r="F8" s="50">
        <v>2.46E-2</v>
      </c>
      <c r="G8" s="50">
        <v>2.4300000000000002E-2</v>
      </c>
      <c r="H8" s="50">
        <v>2.4E-2</v>
      </c>
      <c r="I8" s="50">
        <v>2.5899999999999999E-2</v>
      </c>
      <c r="J8" s="50">
        <v>2.1299999999999999E-2</v>
      </c>
      <c r="K8" s="50">
        <v>2.2099999999999998E-2</v>
      </c>
      <c r="L8" s="50">
        <v>1.8200000000000001E-2</v>
      </c>
      <c r="M8" s="50">
        <v>1.5800000000000002E-2</v>
      </c>
      <c r="N8" s="53">
        <v>1.55E-2</v>
      </c>
      <c r="U8" s="3"/>
      <c r="V8" s="3"/>
    </row>
    <row r="9" spans="1:24" ht="15" customHeight="1" x14ac:dyDescent="0.25">
      <c r="B9" s="46">
        <f t="shared" si="1"/>
        <v>6</v>
      </c>
      <c r="C9" s="50">
        <v>2.4500000000000001E-2</v>
      </c>
      <c r="D9" s="60">
        <v>2.3799999999999998E-2</v>
      </c>
      <c r="E9" s="60">
        <v>2.3799999999999998E-2</v>
      </c>
      <c r="F9" s="50">
        <v>2.46E-2</v>
      </c>
      <c r="G9" s="50">
        <v>2.4199999999999999E-2</v>
      </c>
      <c r="H9" s="50">
        <v>2.4E-2</v>
      </c>
      <c r="I9" s="50">
        <v>2.5899999999999999E-2</v>
      </c>
      <c r="J9" s="50">
        <v>2.1099999999999997E-2</v>
      </c>
      <c r="K9" s="50">
        <v>2.1499999999999998E-2</v>
      </c>
      <c r="L9" s="50">
        <v>1.8200000000000001E-2</v>
      </c>
      <c r="M9" s="50">
        <v>1.5700000000000002E-2</v>
      </c>
      <c r="N9" s="53">
        <v>1.55E-2</v>
      </c>
      <c r="U9" s="3"/>
      <c r="V9" s="3"/>
    </row>
    <row r="10" spans="1:24" ht="15" customHeight="1" x14ac:dyDescent="0.25">
      <c r="B10" s="46">
        <f t="shared" si="1"/>
        <v>7</v>
      </c>
      <c r="C10" s="50">
        <v>2.41E-2</v>
      </c>
      <c r="D10" s="60">
        <v>2.3799999999999998E-2</v>
      </c>
      <c r="E10" s="60">
        <v>2.3799999999999998E-2</v>
      </c>
      <c r="F10" s="50">
        <v>2.46E-2</v>
      </c>
      <c r="G10" s="50">
        <v>2.4399999999999998E-2</v>
      </c>
      <c r="H10" s="50">
        <v>2.3900000000000001E-2</v>
      </c>
      <c r="I10" s="50">
        <v>2.5899999999999999E-2</v>
      </c>
      <c r="J10" s="50">
        <v>2.1000000000000001E-2</v>
      </c>
      <c r="K10" s="50">
        <v>2.1499999999999998E-2</v>
      </c>
      <c r="L10" s="50">
        <v>1.83E-2</v>
      </c>
      <c r="M10" s="50">
        <v>1.5600000000000001E-2</v>
      </c>
      <c r="N10" s="55">
        <v>1.55E-2</v>
      </c>
      <c r="U10" s="3"/>
      <c r="V10" s="3"/>
    </row>
    <row r="11" spans="1:24" ht="15" customHeight="1" x14ac:dyDescent="0.25">
      <c r="B11" s="46">
        <f t="shared" si="1"/>
        <v>8</v>
      </c>
      <c r="C11" s="50">
        <v>2.4199999999999999E-2</v>
      </c>
      <c r="D11" s="60">
        <v>2.3700000000000002E-2</v>
      </c>
      <c r="E11" s="60">
        <v>2.3900000000000001E-2</v>
      </c>
      <c r="F11" s="50">
        <v>2.46E-2</v>
      </c>
      <c r="G11" s="50">
        <v>2.4300000000000002E-2</v>
      </c>
      <c r="H11" s="50">
        <v>2.3900000000000001E-2</v>
      </c>
      <c r="I11" s="50">
        <v>2.4799999999999999E-2</v>
      </c>
      <c r="J11" s="50">
        <v>2.0899999999999998E-2</v>
      </c>
      <c r="K11" s="50">
        <v>2.1499999999999998E-2</v>
      </c>
      <c r="L11" s="50">
        <v>1.8500000000000003E-2</v>
      </c>
      <c r="M11" s="50">
        <v>1.5600000000000001E-2</v>
      </c>
      <c r="N11" s="55">
        <v>1.55E-2</v>
      </c>
      <c r="U11" s="3"/>
      <c r="V11" s="3"/>
    </row>
    <row r="12" spans="1:24" ht="15" customHeight="1" x14ac:dyDescent="0.25">
      <c r="A12" s="11"/>
      <c r="B12" s="46">
        <f t="shared" si="1"/>
        <v>9</v>
      </c>
      <c r="C12" s="50">
        <v>2.4500000000000001E-2</v>
      </c>
      <c r="D12" s="60">
        <v>2.3700000000000002E-2</v>
      </c>
      <c r="E12" s="60">
        <v>2.3900000000000001E-2</v>
      </c>
      <c r="F12" s="50">
        <v>2.4500000000000001E-2</v>
      </c>
      <c r="G12" s="50">
        <v>2.41E-2</v>
      </c>
      <c r="H12" s="50">
        <v>2.3900000000000001E-2</v>
      </c>
      <c r="I12" s="50">
        <v>2.4500000000000001E-2</v>
      </c>
      <c r="J12" s="50">
        <v>2.1099999999999997E-2</v>
      </c>
      <c r="K12" s="50">
        <v>2.12E-2</v>
      </c>
      <c r="L12" s="50">
        <v>1.8500000000000003E-2</v>
      </c>
      <c r="M12" s="50">
        <v>1.5600000000000001E-2</v>
      </c>
      <c r="N12" s="53">
        <v>1.5599999999999999E-2</v>
      </c>
      <c r="U12" s="3"/>
      <c r="V12" s="3"/>
    </row>
    <row r="13" spans="1:24" ht="15" customHeight="1" x14ac:dyDescent="0.25">
      <c r="A13" s="12"/>
      <c r="B13" s="46">
        <f t="shared" si="1"/>
        <v>10</v>
      </c>
      <c r="C13" s="50">
        <v>2.4300000000000002E-2</v>
      </c>
      <c r="D13" s="60">
        <v>2.3700000000000002E-2</v>
      </c>
      <c r="E13" s="60">
        <v>2.3900000000000001E-2</v>
      </c>
      <c r="F13" s="50">
        <v>2.4500000000000001E-2</v>
      </c>
      <c r="G13" s="50">
        <v>2.4E-2</v>
      </c>
      <c r="H13" s="50">
        <v>2.3900000000000001E-2</v>
      </c>
      <c r="I13" s="50">
        <v>2.46E-2</v>
      </c>
      <c r="J13" s="50">
        <v>2.1099999999999997E-2</v>
      </c>
      <c r="K13" s="50">
        <v>2.1400000000000002E-2</v>
      </c>
      <c r="L13" s="50">
        <v>1.8500000000000003E-2</v>
      </c>
      <c r="M13" s="50">
        <v>1.5600000000000001E-2</v>
      </c>
      <c r="N13" s="53">
        <v>1.55E-2</v>
      </c>
      <c r="U13" s="3"/>
      <c r="V13" s="3"/>
    </row>
    <row r="14" spans="1:24" ht="15" customHeight="1" x14ac:dyDescent="0.25">
      <c r="A14" s="12"/>
      <c r="B14" s="46">
        <f t="shared" si="1"/>
        <v>11</v>
      </c>
      <c r="C14" s="50">
        <v>2.41E-2</v>
      </c>
      <c r="D14" s="60">
        <v>2.4E-2</v>
      </c>
      <c r="E14" s="60">
        <v>2.3799999999999998E-2</v>
      </c>
      <c r="F14" s="50">
        <v>2.4399999999999998E-2</v>
      </c>
      <c r="G14" s="50">
        <v>2.4E-2</v>
      </c>
      <c r="H14" s="50">
        <v>2.3800000000000002E-2</v>
      </c>
      <c r="I14" s="50">
        <v>2.41E-2</v>
      </c>
      <c r="J14" s="50">
        <v>2.1099999999999997E-2</v>
      </c>
      <c r="K14" s="50">
        <v>2.1499999999999998E-2</v>
      </c>
      <c r="L14" s="50">
        <v>1.8500000000000003E-2</v>
      </c>
      <c r="M14" s="50">
        <v>1.5600000000000001E-2</v>
      </c>
      <c r="N14" s="53">
        <v>1.54E-2</v>
      </c>
      <c r="U14" s="3"/>
      <c r="V14" s="3"/>
    </row>
    <row r="15" spans="1:24" ht="15" customHeight="1" x14ac:dyDescent="0.25">
      <c r="A15" s="12"/>
      <c r="B15" s="46">
        <f t="shared" si="1"/>
        <v>12</v>
      </c>
      <c r="C15" s="50">
        <v>2.41E-2</v>
      </c>
      <c r="D15" s="60">
        <v>2.3900000000000001E-2</v>
      </c>
      <c r="E15" s="60">
        <v>2.3900000000000001E-2</v>
      </c>
      <c r="F15" s="50">
        <v>2.4399999999999998E-2</v>
      </c>
      <c r="G15" s="50">
        <v>2.4E-2</v>
      </c>
      <c r="H15" s="50">
        <v>2.3699999999999999E-2</v>
      </c>
      <c r="I15" s="50">
        <v>2.3599999999999999E-2</v>
      </c>
      <c r="J15" s="50">
        <v>2.12E-2</v>
      </c>
      <c r="K15" s="50">
        <v>2.2000000000000002E-2</v>
      </c>
      <c r="L15" s="50">
        <v>1.8500000000000003E-2</v>
      </c>
      <c r="M15" s="50">
        <v>1.5700000000000002E-2</v>
      </c>
      <c r="N15" s="53">
        <v>1.5299999999999999E-2</v>
      </c>
      <c r="U15" s="3"/>
      <c r="V15" s="3"/>
    </row>
    <row r="16" spans="1:24" ht="15" customHeight="1" x14ac:dyDescent="0.25">
      <c r="A16" s="12"/>
      <c r="B16" s="46">
        <f t="shared" si="1"/>
        <v>13</v>
      </c>
      <c r="C16" s="50">
        <v>2.41E-2</v>
      </c>
      <c r="D16" s="60">
        <v>2.3799999999999998E-2</v>
      </c>
      <c r="E16" s="60">
        <v>2.4E-2</v>
      </c>
      <c r="F16" s="50">
        <v>2.4399999999999998E-2</v>
      </c>
      <c r="G16" s="50">
        <v>2.3799999999999998E-2</v>
      </c>
      <c r="H16" s="50">
        <v>2.35E-2</v>
      </c>
      <c r="I16" s="50">
        <v>2.3599999999999999E-2</v>
      </c>
      <c r="J16" s="50">
        <v>2.1600000000000001E-2</v>
      </c>
      <c r="K16" s="50">
        <v>2.2000000000000002E-2</v>
      </c>
      <c r="L16" s="50">
        <v>1.8500000000000003E-2</v>
      </c>
      <c r="M16" s="50">
        <v>1.5700000000000002E-2</v>
      </c>
      <c r="N16" s="53">
        <v>1.54E-2</v>
      </c>
      <c r="U16" s="3"/>
      <c r="V16" s="3"/>
    </row>
    <row r="17" spans="1:22" ht="15" customHeight="1" x14ac:dyDescent="0.25">
      <c r="A17" s="12"/>
      <c r="B17" s="46">
        <f t="shared" si="1"/>
        <v>14</v>
      </c>
      <c r="C17" s="50">
        <v>2.4E-2</v>
      </c>
      <c r="D17" s="60">
        <v>2.3900000000000001E-2</v>
      </c>
      <c r="E17" s="60">
        <v>2.4199999999999999E-2</v>
      </c>
      <c r="F17" s="50">
        <v>2.4399999999999998E-2</v>
      </c>
      <c r="G17" s="50">
        <v>2.3900000000000001E-2</v>
      </c>
      <c r="H17" s="50">
        <v>2.35E-2</v>
      </c>
      <c r="I17" s="50">
        <v>2.3599999999999999E-2</v>
      </c>
      <c r="J17" s="50">
        <v>2.1299999999999999E-2</v>
      </c>
      <c r="K17" s="50">
        <v>2.2000000000000002E-2</v>
      </c>
      <c r="L17" s="50">
        <v>1.8500000000000003E-2</v>
      </c>
      <c r="M17" s="50">
        <v>1.5800000000000002E-2</v>
      </c>
      <c r="N17" s="55">
        <v>1.54E-2</v>
      </c>
      <c r="U17" s="3"/>
      <c r="V17" s="3"/>
    </row>
    <row r="18" spans="1:22" ht="15" customHeight="1" x14ac:dyDescent="0.25">
      <c r="A18" s="12"/>
      <c r="B18" s="46">
        <f t="shared" si="1"/>
        <v>15</v>
      </c>
      <c r="C18" s="50">
        <v>2.46E-2</v>
      </c>
      <c r="D18" s="60">
        <v>2.4300000000000002E-2</v>
      </c>
      <c r="E18" s="60">
        <v>2.46E-2</v>
      </c>
      <c r="F18" s="50">
        <v>2.4700000000000003E-2</v>
      </c>
      <c r="G18" s="50">
        <v>2.4799999999999999E-2</v>
      </c>
      <c r="H18" s="50">
        <v>2.35E-2</v>
      </c>
      <c r="I18" s="50">
        <v>2.46E-2</v>
      </c>
      <c r="J18" s="50">
        <v>2.18E-2</v>
      </c>
      <c r="K18" s="50">
        <v>2.2000000000000002E-2</v>
      </c>
      <c r="L18" s="50">
        <v>0.02</v>
      </c>
      <c r="M18" s="50">
        <v>1.5900000000000001E-2</v>
      </c>
      <c r="N18" s="55">
        <v>1.54E-2</v>
      </c>
      <c r="U18" s="3"/>
      <c r="V18" s="3"/>
    </row>
    <row r="19" spans="1:22" ht="15" customHeight="1" x14ac:dyDescent="0.25">
      <c r="A19" s="12"/>
      <c r="B19" s="46">
        <f t="shared" si="1"/>
        <v>16</v>
      </c>
      <c r="C19" s="50">
        <v>2.4300000000000002E-2</v>
      </c>
      <c r="D19" s="60">
        <v>2.4300000000000002E-2</v>
      </c>
      <c r="E19" s="60">
        <v>2.46E-2</v>
      </c>
      <c r="F19" s="50">
        <v>2.4700000000000003E-2</v>
      </c>
      <c r="G19" s="50">
        <v>2.4300000000000002E-2</v>
      </c>
      <c r="H19" s="50">
        <v>2.35E-2</v>
      </c>
      <c r="I19" s="50">
        <v>2.4700000000000003E-2</v>
      </c>
      <c r="J19" s="50">
        <v>2.1299999999999999E-2</v>
      </c>
      <c r="K19" s="50">
        <v>2.4300000000000002E-2</v>
      </c>
      <c r="L19" s="50">
        <v>2.0499999999999997E-2</v>
      </c>
      <c r="M19" s="50">
        <v>1.5900000000000001E-2</v>
      </c>
      <c r="N19" s="53">
        <v>1.6199999999999999E-2</v>
      </c>
      <c r="U19" s="3"/>
      <c r="V19" s="3"/>
    </row>
    <row r="20" spans="1:22" ht="15" customHeight="1" x14ac:dyDescent="0.25">
      <c r="A20" s="12"/>
      <c r="B20" s="46">
        <f t="shared" si="1"/>
        <v>17</v>
      </c>
      <c r="C20" s="50">
        <v>2.41E-2</v>
      </c>
      <c r="D20" s="60">
        <v>2.4300000000000002E-2</v>
      </c>
      <c r="E20" s="60">
        <v>2.46E-2</v>
      </c>
      <c r="F20" s="50">
        <v>2.5000000000000001E-2</v>
      </c>
      <c r="G20" s="50">
        <v>2.4199999999999999E-2</v>
      </c>
      <c r="H20" s="50">
        <v>2.41E-2</v>
      </c>
      <c r="I20" s="50">
        <v>2.4700000000000003E-2</v>
      </c>
      <c r="J20" s="50">
        <v>2.1299999999999999E-2</v>
      </c>
      <c r="K20" s="50">
        <v>5.2499999999999998E-2</v>
      </c>
      <c r="L20" s="50">
        <v>1.95E-2</v>
      </c>
      <c r="M20" s="50">
        <v>1.5900000000000001E-2</v>
      </c>
      <c r="N20" s="53">
        <v>1.54E-2</v>
      </c>
      <c r="U20" s="3"/>
      <c r="V20" s="3"/>
    </row>
    <row r="21" spans="1:22" ht="15" customHeight="1" x14ac:dyDescent="0.25">
      <c r="B21" s="46">
        <f t="shared" si="1"/>
        <v>18</v>
      </c>
      <c r="C21" s="50">
        <v>2.4199999999999999E-2</v>
      </c>
      <c r="D21" s="60">
        <v>2.4300000000000002E-2</v>
      </c>
      <c r="E21" s="60">
        <v>2.41E-2</v>
      </c>
      <c r="F21" s="50">
        <v>2.5000000000000001E-2</v>
      </c>
      <c r="G21" s="50">
        <v>2.4199999999999999E-2</v>
      </c>
      <c r="H21" s="50">
        <v>2.3900000000000001E-2</v>
      </c>
      <c r="I21" s="50">
        <v>2.46E-2</v>
      </c>
      <c r="J21" s="50">
        <v>2.1299999999999999E-2</v>
      </c>
      <c r="K21" s="50">
        <v>2.5499999999999998E-2</v>
      </c>
      <c r="L21" s="50">
        <v>1.8799999999999997E-2</v>
      </c>
      <c r="M21" s="50">
        <v>1.5600000000000001E-2</v>
      </c>
      <c r="N21" s="53">
        <v>1.5299999999999999E-2</v>
      </c>
      <c r="U21" s="3"/>
      <c r="V21" s="3"/>
    </row>
    <row r="22" spans="1:22" ht="15" customHeight="1" x14ac:dyDescent="0.25">
      <c r="B22" s="46">
        <f t="shared" si="1"/>
        <v>19</v>
      </c>
      <c r="C22" s="50">
        <v>2.4199999999999999E-2</v>
      </c>
      <c r="D22" s="50">
        <v>2.4E-2</v>
      </c>
      <c r="E22" s="50">
        <v>2.4199999999999999E-2</v>
      </c>
      <c r="F22" s="50">
        <v>2.5000000000000001E-2</v>
      </c>
      <c r="G22" s="50">
        <v>2.4199999999999999E-2</v>
      </c>
      <c r="H22" s="50">
        <v>2.3599999999999999E-2</v>
      </c>
      <c r="I22" s="50">
        <v>2.41E-2</v>
      </c>
      <c r="J22" s="50">
        <v>2.1099999999999997E-2</v>
      </c>
      <c r="K22" s="50">
        <v>1.95E-2</v>
      </c>
      <c r="L22" s="50">
        <v>1.8799999999999997E-2</v>
      </c>
      <c r="M22" s="50">
        <v>1.5700000000000002E-2</v>
      </c>
      <c r="N22" s="53">
        <v>1.5299999999999999E-2</v>
      </c>
      <c r="U22" s="3"/>
      <c r="V22" s="3"/>
    </row>
    <row r="23" spans="1:22" ht="15" customHeight="1" x14ac:dyDescent="0.25">
      <c r="B23" s="46">
        <f t="shared" si="1"/>
        <v>20</v>
      </c>
      <c r="C23" s="50">
        <v>2.4199999999999999E-2</v>
      </c>
      <c r="D23" s="50">
        <v>2.3900000000000001E-2</v>
      </c>
      <c r="E23" s="50">
        <v>2.4700000000000003E-2</v>
      </c>
      <c r="F23" s="50">
        <v>2.5000000000000001E-2</v>
      </c>
      <c r="G23" s="50">
        <v>2.3900000000000001E-2</v>
      </c>
      <c r="H23" s="50">
        <v>2.3599999999999999E-2</v>
      </c>
      <c r="I23" s="50">
        <v>2.41E-2</v>
      </c>
      <c r="J23" s="50">
        <v>2.1299999999999999E-2</v>
      </c>
      <c r="K23" s="50">
        <v>1.8600000000000002E-2</v>
      </c>
      <c r="L23" s="50">
        <v>1.8799999999999997E-2</v>
      </c>
      <c r="M23" s="50">
        <v>1.5700000000000002E-2</v>
      </c>
      <c r="N23" s="53">
        <v>1.5299999999999999E-2</v>
      </c>
      <c r="U23" s="3"/>
      <c r="V23" s="3"/>
    </row>
    <row r="24" spans="1:22" ht="15" customHeight="1" x14ac:dyDescent="0.25">
      <c r="A24" s="13"/>
      <c r="B24" s="46">
        <f t="shared" si="1"/>
        <v>21</v>
      </c>
      <c r="C24" s="50">
        <v>2.4199999999999999E-2</v>
      </c>
      <c r="D24" s="50">
        <v>2.3900000000000001E-2</v>
      </c>
      <c r="E24" s="50">
        <v>2.4399999999999998E-2</v>
      </c>
      <c r="F24" s="50">
        <v>2.5000000000000001E-2</v>
      </c>
      <c r="G24" s="50">
        <v>2.3799999999999998E-2</v>
      </c>
      <c r="H24" s="50">
        <v>2.3699999999999999E-2</v>
      </c>
      <c r="I24" s="50">
        <v>2.41E-2</v>
      </c>
      <c r="J24" s="50">
        <v>2.1000000000000001E-2</v>
      </c>
      <c r="K24" s="50">
        <v>1.8600000000000002E-2</v>
      </c>
      <c r="L24" s="50">
        <v>1.8600000000000002E-2</v>
      </c>
      <c r="M24" s="50">
        <v>1.5800000000000002E-2</v>
      </c>
      <c r="N24" s="55">
        <v>1.5299999999999999E-2</v>
      </c>
      <c r="U24" s="3"/>
      <c r="V24" s="3"/>
    </row>
    <row r="25" spans="1:22" ht="15" customHeight="1" x14ac:dyDescent="0.25">
      <c r="B25" s="46">
        <f t="shared" si="1"/>
        <v>22</v>
      </c>
      <c r="C25" s="50">
        <v>2.41E-2</v>
      </c>
      <c r="D25" s="50">
        <v>2.4E-2</v>
      </c>
      <c r="E25" s="50">
        <v>2.4E-2</v>
      </c>
      <c r="F25" s="50">
        <v>2.46E-2</v>
      </c>
      <c r="G25" s="50">
        <v>2.3700000000000002E-2</v>
      </c>
      <c r="H25" s="50">
        <v>2.3699999999999999E-2</v>
      </c>
      <c r="I25" s="50">
        <v>2.4E-2</v>
      </c>
      <c r="J25" s="50">
        <v>2.0899999999999998E-2</v>
      </c>
      <c r="K25" s="50">
        <v>1.8600000000000002E-2</v>
      </c>
      <c r="L25" s="50">
        <v>1.8700000000000001E-2</v>
      </c>
      <c r="M25" s="50">
        <v>1.5800000000000002E-2</v>
      </c>
      <c r="N25" s="55">
        <v>1.5299999999999999E-2</v>
      </c>
      <c r="U25" s="3"/>
      <c r="V25" s="3"/>
    </row>
    <row r="26" spans="1:22" ht="15" customHeight="1" x14ac:dyDescent="0.25">
      <c r="B26" s="46">
        <f t="shared" si="1"/>
        <v>23</v>
      </c>
      <c r="C26" s="50">
        <v>2.4E-2</v>
      </c>
      <c r="D26" s="50">
        <v>2.4E-2</v>
      </c>
      <c r="E26" s="50">
        <v>2.4E-2</v>
      </c>
      <c r="F26" s="50">
        <v>2.46E-2</v>
      </c>
      <c r="G26" s="50">
        <v>2.3700000000000002E-2</v>
      </c>
      <c r="H26" s="50">
        <v>2.3699999999999999E-2</v>
      </c>
      <c r="I26" s="50">
        <v>2.4E-2</v>
      </c>
      <c r="J26" s="50">
        <v>2.1000000000000001E-2</v>
      </c>
      <c r="K26" s="50">
        <v>1.8500000000000003E-2</v>
      </c>
      <c r="L26" s="50">
        <v>1.8700000000000001E-2</v>
      </c>
      <c r="M26" s="50">
        <v>1.5800000000000002E-2</v>
      </c>
      <c r="N26" s="53">
        <v>1.52E-2</v>
      </c>
      <c r="U26" s="3"/>
      <c r="V26" s="3"/>
    </row>
    <row r="27" spans="1:22" ht="15" customHeight="1" x14ac:dyDescent="0.25">
      <c r="B27" s="46">
        <f t="shared" si="1"/>
        <v>24</v>
      </c>
      <c r="C27" s="50">
        <v>2.41E-2</v>
      </c>
      <c r="D27" s="50">
        <v>2.4E-2</v>
      </c>
      <c r="E27" s="50">
        <v>2.4E-2</v>
      </c>
      <c r="F27" s="50">
        <v>2.4399999999999998E-2</v>
      </c>
      <c r="G27" s="50">
        <v>2.3700000000000002E-2</v>
      </c>
      <c r="H27" s="50">
        <v>2.3900000000000001E-2</v>
      </c>
      <c r="I27" s="50">
        <v>2.41E-2</v>
      </c>
      <c r="J27" s="50">
        <v>2.1000000000000001E-2</v>
      </c>
      <c r="K27" s="50">
        <v>1.9599999999999999E-2</v>
      </c>
      <c r="L27" s="50">
        <v>1.8600000000000002E-2</v>
      </c>
      <c r="M27" s="50">
        <v>1.5800000000000002E-2</v>
      </c>
      <c r="N27" s="53">
        <v>1.52E-2</v>
      </c>
      <c r="U27" s="3"/>
      <c r="V27" s="3"/>
    </row>
    <row r="28" spans="1:22" ht="15" customHeight="1" x14ac:dyDescent="0.25">
      <c r="B28" s="46">
        <f t="shared" si="1"/>
        <v>25</v>
      </c>
      <c r="C28" s="50">
        <v>2.4E-2</v>
      </c>
      <c r="D28" s="50">
        <v>2.3799999999999998E-2</v>
      </c>
      <c r="E28" s="50">
        <v>2.4E-2</v>
      </c>
      <c r="F28" s="50">
        <v>2.4500000000000001E-2</v>
      </c>
      <c r="G28" s="50">
        <v>2.3700000000000002E-2</v>
      </c>
      <c r="H28" s="50">
        <v>2.41E-2</v>
      </c>
      <c r="I28" s="50">
        <v>2.4199999999999999E-2</v>
      </c>
      <c r="J28" s="50">
        <v>2.1000000000000001E-2</v>
      </c>
      <c r="K28" s="50">
        <v>2.0099999999999996E-2</v>
      </c>
      <c r="L28" s="50">
        <v>1.84E-2</v>
      </c>
      <c r="M28" s="50">
        <v>1.5600000000000001E-2</v>
      </c>
      <c r="N28" s="55">
        <v>1.52E-2</v>
      </c>
      <c r="U28" s="3"/>
      <c r="V28" s="3"/>
    </row>
    <row r="29" spans="1:22" ht="15" customHeight="1" x14ac:dyDescent="0.25">
      <c r="A29" s="1" t="s">
        <v>1</v>
      </c>
      <c r="B29" s="46">
        <f t="shared" si="1"/>
        <v>26</v>
      </c>
      <c r="C29" s="50">
        <v>2.4E-2</v>
      </c>
      <c r="D29" s="50">
        <v>2.3799999999999998E-2</v>
      </c>
      <c r="E29" s="50">
        <v>2.4E-2</v>
      </c>
      <c r="F29" s="50">
        <v>2.46E-2</v>
      </c>
      <c r="G29" s="50">
        <v>2.3700000000000002E-2</v>
      </c>
      <c r="H29" s="50">
        <v>2.4299999999999999E-2</v>
      </c>
      <c r="I29" s="50">
        <v>2.41E-2</v>
      </c>
      <c r="J29" s="50">
        <v>2.1000000000000001E-2</v>
      </c>
      <c r="K29" s="50">
        <v>1.8500000000000003E-2</v>
      </c>
      <c r="L29" s="50">
        <v>1.84E-2</v>
      </c>
      <c r="M29" s="50">
        <v>1.54E-2</v>
      </c>
      <c r="N29" s="53">
        <v>1.52E-2</v>
      </c>
      <c r="U29" s="3"/>
      <c r="V29" s="3"/>
    </row>
    <row r="30" spans="1:22" ht="15" customHeight="1" x14ac:dyDescent="0.25">
      <c r="B30" s="46">
        <f t="shared" si="1"/>
        <v>27</v>
      </c>
      <c r="C30" s="50">
        <v>2.4E-2</v>
      </c>
      <c r="D30" s="50">
        <v>2.3700000000000002E-2</v>
      </c>
      <c r="E30" s="50">
        <v>2.4E-2</v>
      </c>
      <c r="F30" s="50">
        <v>2.46E-2</v>
      </c>
      <c r="G30" s="50">
        <v>2.3700000000000002E-2</v>
      </c>
      <c r="H30" s="50">
        <v>2.4199999999999999E-2</v>
      </c>
      <c r="I30" s="50">
        <v>2.41E-2</v>
      </c>
      <c r="J30" s="50">
        <v>2.1499999999999998E-2</v>
      </c>
      <c r="K30" s="50">
        <v>1.8200000000000001E-2</v>
      </c>
      <c r="L30" s="50">
        <v>1.84E-2</v>
      </c>
      <c r="M30" s="50">
        <v>1.55E-2</v>
      </c>
      <c r="N30" s="53">
        <v>1.5299999999999999E-2</v>
      </c>
      <c r="U30" s="3"/>
      <c r="V30" s="3"/>
    </row>
    <row r="31" spans="1:22" ht="15" customHeight="1" x14ac:dyDescent="0.25">
      <c r="B31" s="46">
        <f t="shared" si="1"/>
        <v>28</v>
      </c>
      <c r="C31" s="50">
        <v>2.3900000000000001E-2</v>
      </c>
      <c r="D31" s="50">
        <v>2.58E-2</v>
      </c>
      <c r="E31" s="50">
        <v>2.4300000000000002E-2</v>
      </c>
      <c r="F31" s="50">
        <v>2.46E-2</v>
      </c>
      <c r="G31" s="50">
        <v>2.41E-2</v>
      </c>
      <c r="H31" s="50">
        <v>2.5000000000000001E-2</v>
      </c>
      <c r="I31" s="50">
        <v>2.41E-2</v>
      </c>
      <c r="J31" s="50">
        <v>2.12E-2</v>
      </c>
      <c r="K31" s="50">
        <v>1.8200000000000001E-2</v>
      </c>
      <c r="L31" s="50">
        <v>1.8200000000000001E-2</v>
      </c>
      <c r="M31" s="50">
        <v>1.55E-2</v>
      </c>
      <c r="N31" s="55">
        <v>1.5299999999999999E-2</v>
      </c>
      <c r="U31" s="3"/>
      <c r="V31" s="3"/>
    </row>
    <row r="32" spans="1:22" ht="15" customHeight="1" x14ac:dyDescent="0.25">
      <c r="B32" s="46">
        <f t="shared" si="1"/>
        <v>29</v>
      </c>
      <c r="C32" s="50">
        <v>2.4E-2</v>
      </c>
      <c r="D32" s="51"/>
      <c r="E32" s="50">
        <v>2.6499999999999999E-2</v>
      </c>
      <c r="F32" s="50">
        <v>2.4799999999999999E-2</v>
      </c>
      <c r="G32" s="50">
        <v>2.4E-2</v>
      </c>
      <c r="H32" s="50">
        <v>2.5000000000000001E-2</v>
      </c>
      <c r="I32" s="50">
        <v>2.4E-2</v>
      </c>
      <c r="J32" s="50">
        <v>2.12E-2</v>
      </c>
      <c r="K32" s="50">
        <v>1.8200000000000001E-2</v>
      </c>
      <c r="L32" s="50">
        <v>1.8100000000000002E-2</v>
      </c>
      <c r="M32" s="50">
        <v>1.6500000000000001E-2</v>
      </c>
      <c r="N32" s="55">
        <v>1.5299999999999999E-2</v>
      </c>
      <c r="U32" s="3"/>
      <c r="V32" s="3"/>
    </row>
    <row r="33" spans="1:23" ht="15" customHeight="1" x14ac:dyDescent="0.25">
      <c r="B33" s="46">
        <f t="shared" si="1"/>
        <v>30</v>
      </c>
      <c r="C33" s="50">
        <v>2.3900000000000001E-2</v>
      </c>
      <c r="D33" s="51"/>
      <c r="E33" s="50">
        <v>2.6499999999999999E-2</v>
      </c>
      <c r="F33" s="50">
        <v>2.76E-2</v>
      </c>
      <c r="G33" s="50">
        <v>2.4E-2</v>
      </c>
      <c r="H33" s="50">
        <v>2.5000000000000001E-2</v>
      </c>
      <c r="I33" s="50">
        <v>2.3900000000000001E-2</v>
      </c>
      <c r="J33" s="50">
        <v>2.1600000000000001E-2</v>
      </c>
      <c r="K33" s="50">
        <v>2.35E-2</v>
      </c>
      <c r="L33" s="50">
        <v>1.8200000000000001E-2</v>
      </c>
      <c r="M33" s="50">
        <v>1.6500000000000001E-2</v>
      </c>
      <c r="N33" s="53">
        <v>1.54E-2</v>
      </c>
      <c r="U33" s="3"/>
      <c r="V33" s="3"/>
    </row>
    <row r="34" spans="1:23" ht="15" customHeight="1" thickBot="1" x14ac:dyDescent="0.3">
      <c r="B34" s="47">
        <f t="shared" si="1"/>
        <v>31</v>
      </c>
      <c r="C34" s="58">
        <v>2.58E-2</v>
      </c>
      <c r="D34" s="59"/>
      <c r="E34" s="58">
        <v>2.6499999999999999E-2</v>
      </c>
      <c r="F34" s="51"/>
      <c r="G34" s="50">
        <v>2.4900000000000002E-2</v>
      </c>
      <c r="H34" s="51"/>
      <c r="I34" s="50">
        <v>2.5499999999999998E-2</v>
      </c>
      <c r="J34" s="58">
        <v>2.1600000000000001E-2</v>
      </c>
      <c r="K34" s="51"/>
      <c r="L34" s="58">
        <v>1.7600000000000001E-2</v>
      </c>
      <c r="M34" s="51"/>
      <c r="N34" s="61">
        <v>1.55E-2</v>
      </c>
      <c r="P34" s="32"/>
      <c r="Q34" s="31"/>
      <c r="T34" s="34"/>
      <c r="U34" s="36"/>
      <c r="V34" s="30"/>
      <c r="W34" s="38"/>
    </row>
    <row r="35" spans="1:23" ht="15" customHeight="1" x14ac:dyDescent="0.25">
      <c r="A35" s="39" t="s">
        <v>2</v>
      </c>
      <c r="B35" s="40"/>
      <c r="C35" s="14">
        <f t="shared" ref="C35:N35" si="2">AVERAGE(C4:C34)</f>
        <v>2.4741935483870978E-2</v>
      </c>
      <c r="D35" s="14">
        <f t="shared" si="2"/>
        <v>2.4089285714285719E-2</v>
      </c>
      <c r="E35" s="14">
        <f t="shared" si="2"/>
        <v>2.4296774193548389E-2</v>
      </c>
      <c r="F35" s="14">
        <f t="shared" si="2"/>
        <v>2.4739999999999991E-2</v>
      </c>
      <c r="G35" s="14">
        <f t="shared" si="2"/>
        <v>2.4148387096774207E-2</v>
      </c>
      <c r="H35" s="14">
        <f t="shared" si="2"/>
        <v>2.4020000000000007E-2</v>
      </c>
      <c r="I35" s="14">
        <f t="shared" si="2"/>
        <v>2.4512903225806456E-2</v>
      </c>
      <c r="J35" s="14">
        <f t="shared" si="2"/>
        <v>2.1303225806451609E-2</v>
      </c>
      <c r="K35" s="54">
        <f t="shared" si="2"/>
        <v>2.1936666666666663E-2</v>
      </c>
      <c r="L35" s="54">
        <f t="shared" si="2"/>
        <v>1.8593548387096776E-2</v>
      </c>
      <c r="M35" s="14">
        <f t="shared" si="2"/>
        <v>1.5753333333333334E-2</v>
      </c>
      <c r="N35" s="57">
        <f t="shared" si="2"/>
        <v>1.5464516129032253E-2</v>
      </c>
      <c r="P35" s="32"/>
      <c r="Q35" s="33"/>
      <c r="T35" s="25"/>
      <c r="U35" s="26"/>
      <c r="V35" s="3"/>
    </row>
    <row r="36" spans="1:23" ht="15" customHeight="1" x14ac:dyDescent="0.25">
      <c r="A36" s="41" t="s">
        <v>3</v>
      </c>
      <c r="B36" s="42"/>
      <c r="C36" s="15">
        <f t="shared" ref="C36:N36" si="3">ROUND(C35,5)</f>
        <v>2.4740000000000002E-2</v>
      </c>
      <c r="D36" s="15">
        <f t="shared" si="3"/>
        <v>2.409E-2</v>
      </c>
      <c r="E36" s="15">
        <f t="shared" si="3"/>
        <v>2.4299999999999999E-2</v>
      </c>
      <c r="F36" s="15">
        <f t="shared" si="3"/>
        <v>2.4740000000000002E-2</v>
      </c>
      <c r="G36" s="15">
        <f t="shared" si="3"/>
        <v>2.4150000000000001E-2</v>
      </c>
      <c r="H36" s="15">
        <f t="shared" si="3"/>
        <v>2.402E-2</v>
      </c>
      <c r="I36" s="15">
        <f t="shared" si="3"/>
        <v>2.4510000000000001E-2</v>
      </c>
      <c r="J36" s="15">
        <f t="shared" si="3"/>
        <v>2.1299999999999999E-2</v>
      </c>
      <c r="K36" s="15">
        <f t="shared" si="3"/>
        <v>2.1940000000000001E-2</v>
      </c>
      <c r="L36" s="15">
        <f t="shared" si="3"/>
        <v>1.8589999999999999E-2</v>
      </c>
      <c r="M36" s="15">
        <f t="shared" si="3"/>
        <v>1.575E-2</v>
      </c>
      <c r="N36" s="15">
        <f t="shared" si="3"/>
        <v>1.546E-2</v>
      </c>
      <c r="P36" s="32"/>
      <c r="Q36" s="33"/>
      <c r="T36" s="25"/>
      <c r="U36" s="26"/>
      <c r="V36" s="3"/>
    </row>
    <row r="37" spans="1:23" ht="15" customHeight="1" thickBot="1" x14ac:dyDescent="0.3">
      <c r="A37" s="43" t="s">
        <v>4</v>
      </c>
      <c r="B37" s="44"/>
      <c r="C37" s="16">
        <f t="shared" ref="C37:N37" si="4">100-(100*C36)</f>
        <v>97.525999999999996</v>
      </c>
      <c r="D37" s="16">
        <f t="shared" si="4"/>
        <v>97.590999999999994</v>
      </c>
      <c r="E37" s="16">
        <f t="shared" si="4"/>
        <v>97.57</v>
      </c>
      <c r="F37" s="16">
        <f t="shared" si="4"/>
        <v>97.525999999999996</v>
      </c>
      <c r="G37" s="16">
        <f t="shared" si="4"/>
        <v>97.584999999999994</v>
      </c>
      <c r="H37" s="16">
        <f t="shared" si="4"/>
        <v>97.597999999999999</v>
      </c>
      <c r="I37" s="16">
        <f t="shared" si="4"/>
        <v>97.549000000000007</v>
      </c>
      <c r="J37" s="16">
        <f t="shared" si="4"/>
        <v>97.87</v>
      </c>
      <c r="K37" s="16">
        <f t="shared" si="4"/>
        <v>97.805999999999997</v>
      </c>
      <c r="L37" s="16">
        <f t="shared" si="4"/>
        <v>98.141000000000005</v>
      </c>
      <c r="M37" s="16">
        <f t="shared" si="4"/>
        <v>98.424999999999997</v>
      </c>
      <c r="N37" s="16">
        <f t="shared" si="4"/>
        <v>98.453999999999994</v>
      </c>
      <c r="P37" s="32"/>
      <c r="Q37" s="31"/>
      <c r="T37" s="25"/>
      <c r="U37" s="26"/>
      <c r="V37" s="3"/>
    </row>
    <row r="38" spans="1:23" ht="15" customHeight="1" x14ac:dyDescent="0.25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P38" s="32"/>
      <c r="Q38" s="31"/>
      <c r="T38" s="25"/>
      <c r="U38" s="26"/>
      <c r="V38" s="3"/>
    </row>
    <row r="39" spans="1:23" ht="15" customHeight="1" x14ac:dyDescent="0.25">
      <c r="A39" s="18" t="s">
        <v>6</v>
      </c>
      <c r="B39" s="18"/>
      <c r="C39" s="64" t="s">
        <v>8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P39" s="32"/>
      <c r="Q39" s="31"/>
    </row>
    <row r="40" spans="1:23" ht="15" customHeight="1" x14ac:dyDescent="0.25">
      <c r="B40" s="18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P40" s="32"/>
      <c r="Q40" s="31"/>
    </row>
    <row r="41" spans="1:23" ht="15" customHeight="1" x14ac:dyDescent="0.25">
      <c r="B41" s="18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P41" s="32"/>
      <c r="Q41" s="31"/>
    </row>
    <row r="42" spans="1:23" ht="15" customHeight="1" x14ac:dyDescent="0.25">
      <c r="B42" s="18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P42" s="4"/>
      <c r="U42" s="3"/>
      <c r="V42" s="27"/>
    </row>
    <row r="43" spans="1:23" ht="15" customHeight="1" x14ac:dyDescent="0.25">
      <c r="B43" s="18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P43" s="4"/>
      <c r="U43" s="3"/>
      <c r="V43" s="28"/>
    </row>
    <row r="44" spans="1:23" ht="15" customHeight="1" x14ac:dyDescent="0.25">
      <c r="B44" s="18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P44" s="4"/>
      <c r="U44" s="3"/>
      <c r="V44" s="29"/>
    </row>
    <row r="45" spans="1:23" ht="15" customHeight="1" x14ac:dyDescent="0.25">
      <c r="B45" s="18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P45" s="4"/>
      <c r="U45" s="3"/>
    </row>
    <row r="46" spans="1:23" ht="15" customHeight="1" x14ac:dyDescent="0.25"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P46" s="4"/>
    </row>
    <row r="47" spans="1:23" ht="15" customHeight="1" x14ac:dyDescent="0.25">
      <c r="A47" s="19"/>
      <c r="B47" s="19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P47" s="4"/>
    </row>
    <row r="48" spans="1:23" ht="15" customHeight="1" x14ac:dyDescent="0.25">
      <c r="B48" s="20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P48" s="4"/>
    </row>
    <row r="49" spans="1:14" ht="15" customHeight="1" x14ac:dyDescent="0.25">
      <c r="B49" s="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</row>
    <row r="50" spans="1:14" ht="15" customHeight="1" x14ac:dyDescent="0.25">
      <c r="B50" s="20"/>
    </row>
    <row r="51" spans="1:14" ht="15" customHeight="1" x14ac:dyDescent="0.25">
      <c r="A51" s="19" t="s">
        <v>7</v>
      </c>
      <c r="C51" s="56" t="s">
        <v>9</v>
      </c>
    </row>
    <row r="52" spans="1:14" ht="15" customHeight="1" x14ac:dyDescent="0.25">
      <c r="C52" s="22" t="s">
        <v>5</v>
      </c>
      <c r="J52" s="21"/>
    </row>
  </sheetData>
  <sortState xmlns:xlrd2="http://schemas.microsoft.com/office/spreadsheetml/2017/richdata2" ref="P4:Q31">
    <sortCondition ref="P4"/>
  </sortState>
  <mergeCells count="2">
    <mergeCell ref="A6:A7"/>
    <mergeCell ref="C39:N49"/>
  </mergeCells>
  <hyperlinks>
    <hyperlink ref="C51" r:id="rId1" xr:uid="{D06D6285-0722-46F7-BA5A-7EF54241B26B}"/>
    <hyperlink ref="C52" r:id="rId2" xr:uid="{BECABF93-6E19-4361-9205-CBD52D2910E0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1M SOFR 2018</vt:lpstr>
      <vt:lpstr>1M SOFR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Nick</dc:creator>
  <cp:lastModifiedBy>Timberlake, Bobby</cp:lastModifiedBy>
  <dcterms:created xsi:type="dcterms:W3CDTF">2018-05-29T14:22:11Z</dcterms:created>
  <dcterms:modified xsi:type="dcterms:W3CDTF">2020-02-03T17:24:38Z</dcterms:modified>
</cp:coreProperties>
</file>