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PD\SOFR FF settles\"/>
    </mc:Choice>
  </mc:AlternateContent>
  <xr:revisionPtr revIDLastSave="0" documentId="13_ncr:1_{AB0F7A93-F153-4E6F-9DDF-7299742FE3FA}" xr6:coauthVersionLast="45" xr6:coauthVersionMax="45" xr10:uidLastSave="{00000000-0000-0000-0000-000000000000}"/>
  <bookViews>
    <workbookView xWindow="5220" yWindow="3015" windowWidth="32280" windowHeight="25905" xr2:uid="{B75FB100-D8BD-4056-92C2-5082BDF68725}"/>
  </bookViews>
  <sheets>
    <sheet name="SON 202006" sheetId="10" r:id="rId1"/>
    <sheet name="SON 202003" sheetId="9" r:id="rId2"/>
    <sheet name="SON 201912" sheetId="8" r:id="rId3"/>
    <sheet name="SON 201909" sheetId="7" r:id="rId4"/>
    <sheet name="SON 201906" sheetId="6" r:id="rId5"/>
    <sheet name="SON 201903" sheetId="5" r:id="rId6"/>
    <sheet name="SON 201812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10" l="1"/>
  <c r="D66" i="10" s="1"/>
  <c r="C65" i="10"/>
  <c r="D65" i="10" s="1"/>
  <c r="C64" i="10"/>
  <c r="D64" i="10" s="1"/>
  <c r="C63" i="10"/>
  <c r="D63" i="10" s="1"/>
  <c r="C62" i="10"/>
  <c r="D62" i="10" s="1"/>
  <c r="C61" i="10"/>
  <c r="D61" i="10" s="1"/>
  <c r="C60" i="10"/>
  <c r="D60" i="10" s="1"/>
  <c r="C59" i="10"/>
  <c r="D59" i="10" s="1"/>
  <c r="C58" i="10"/>
  <c r="D58" i="10" s="1"/>
  <c r="C57" i="10"/>
  <c r="D57" i="10" s="1"/>
  <c r="C56" i="10"/>
  <c r="D56" i="10" s="1"/>
  <c r="C55" i="10"/>
  <c r="D55" i="10" s="1"/>
  <c r="C54" i="10"/>
  <c r="D54" i="10" s="1"/>
  <c r="C53" i="10"/>
  <c r="D53" i="10" s="1"/>
  <c r="C52" i="10"/>
  <c r="D52" i="10" s="1"/>
  <c r="C51" i="10"/>
  <c r="D51" i="10" s="1"/>
  <c r="C50" i="10"/>
  <c r="D50" i="10" s="1"/>
  <c r="C49" i="10"/>
  <c r="D49" i="10" s="1"/>
  <c r="C48" i="10"/>
  <c r="D48" i="10" s="1"/>
  <c r="C47" i="10"/>
  <c r="D47" i="10" s="1"/>
  <c r="C46" i="10"/>
  <c r="D46" i="10" s="1"/>
  <c r="C45" i="10"/>
  <c r="D45" i="10" s="1"/>
  <c r="C44" i="10"/>
  <c r="D44" i="10" s="1"/>
  <c r="C43" i="10"/>
  <c r="D43" i="10" s="1"/>
  <c r="C42" i="10"/>
  <c r="D42" i="10" s="1"/>
  <c r="C41" i="10"/>
  <c r="D41" i="10" s="1"/>
  <c r="C40" i="10"/>
  <c r="D40" i="10" s="1"/>
  <c r="C39" i="10"/>
  <c r="D39" i="10" s="1"/>
  <c r="C38" i="10"/>
  <c r="D38" i="10" s="1"/>
  <c r="C37" i="10"/>
  <c r="D37" i="10" s="1"/>
  <c r="C36" i="10"/>
  <c r="D36" i="10" s="1"/>
  <c r="C35" i="10"/>
  <c r="D35" i="10" s="1"/>
  <c r="C34" i="10"/>
  <c r="D34" i="10" s="1"/>
  <c r="C33" i="10"/>
  <c r="D33" i="10" s="1"/>
  <c r="C32" i="10"/>
  <c r="D32" i="10" s="1"/>
  <c r="C31" i="10"/>
  <c r="D31" i="10" s="1"/>
  <c r="C30" i="10"/>
  <c r="D30" i="10" s="1"/>
  <c r="C29" i="10"/>
  <c r="D29" i="10" s="1"/>
  <c r="C28" i="10"/>
  <c r="D28" i="10" s="1"/>
  <c r="C27" i="10"/>
  <c r="D27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C10" i="10"/>
  <c r="D10" i="10" s="1"/>
  <c r="C9" i="10"/>
  <c r="D9" i="10" s="1"/>
  <c r="C8" i="10"/>
  <c r="D8" i="10" s="1"/>
  <c r="C7" i="10"/>
  <c r="D7" i="10" s="1"/>
  <c r="C6" i="10"/>
  <c r="D6" i="10" s="1"/>
  <c r="C5" i="10"/>
  <c r="D5" i="10" s="1"/>
  <c r="C4" i="10"/>
  <c r="D4" i="10" s="1"/>
  <c r="C3" i="10"/>
  <c r="C68" i="10" l="1"/>
  <c r="D3" i="10"/>
  <c r="D68" i="10" s="1"/>
  <c r="D69" i="10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3" i="9"/>
  <c r="C68" i="9" l="1"/>
  <c r="D3" i="9"/>
  <c r="D68" i="9" s="1"/>
  <c r="D69" i="9" s="1"/>
  <c r="C64" i="8"/>
  <c r="D64" i="8" s="1"/>
  <c r="C63" i="8"/>
  <c r="D63" i="8" s="1"/>
  <c r="C62" i="8"/>
  <c r="D62" i="8" s="1"/>
  <c r="C61" i="8"/>
  <c r="D61" i="8" s="1"/>
  <c r="C60" i="8"/>
  <c r="D60" i="8" s="1"/>
  <c r="C59" i="8"/>
  <c r="D59" i="8" s="1"/>
  <c r="C58" i="8"/>
  <c r="D58" i="8" s="1"/>
  <c r="C57" i="8"/>
  <c r="D57" i="8" s="1"/>
  <c r="C56" i="8"/>
  <c r="D56" i="8" s="1"/>
  <c r="C55" i="8"/>
  <c r="D55" i="8" s="1"/>
  <c r="C54" i="8"/>
  <c r="D54" i="8" s="1"/>
  <c r="C53" i="8"/>
  <c r="D53" i="8" s="1"/>
  <c r="C52" i="8"/>
  <c r="D52" i="8" s="1"/>
  <c r="C51" i="8"/>
  <c r="D51" i="8" s="1"/>
  <c r="C50" i="8"/>
  <c r="D50" i="8" s="1"/>
  <c r="C49" i="8"/>
  <c r="D49" i="8" s="1"/>
  <c r="C48" i="8"/>
  <c r="D48" i="8" s="1"/>
  <c r="C47" i="8"/>
  <c r="D47" i="8" s="1"/>
  <c r="C46" i="8"/>
  <c r="D46" i="8" s="1"/>
  <c r="C45" i="8"/>
  <c r="D45" i="8" s="1"/>
  <c r="C44" i="8"/>
  <c r="D44" i="8" s="1"/>
  <c r="C43" i="8"/>
  <c r="D43" i="8" s="1"/>
  <c r="C42" i="8"/>
  <c r="D42" i="8" s="1"/>
  <c r="C41" i="8"/>
  <c r="D41" i="8" s="1"/>
  <c r="C40" i="8"/>
  <c r="D40" i="8" s="1"/>
  <c r="C39" i="8"/>
  <c r="D39" i="8" s="1"/>
  <c r="C38" i="8"/>
  <c r="D38" i="8" s="1"/>
  <c r="C37" i="8"/>
  <c r="D37" i="8" s="1"/>
  <c r="C36" i="8"/>
  <c r="D36" i="8" s="1"/>
  <c r="C35" i="8"/>
  <c r="D35" i="8" s="1"/>
  <c r="C34" i="8"/>
  <c r="D34" i="8" s="1"/>
  <c r="C33" i="8"/>
  <c r="D33" i="8" s="1"/>
  <c r="C32" i="8"/>
  <c r="D32" i="8" s="1"/>
  <c r="C31" i="8"/>
  <c r="D31" i="8" s="1"/>
  <c r="C30" i="8"/>
  <c r="D30" i="8" s="1"/>
  <c r="C29" i="8"/>
  <c r="D29" i="8" s="1"/>
  <c r="C28" i="8"/>
  <c r="D28" i="8" s="1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C20" i="8"/>
  <c r="D20" i="8" s="1"/>
  <c r="C19" i="8"/>
  <c r="D19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6" i="8"/>
  <c r="D6" i="8" s="1"/>
  <c r="C5" i="8"/>
  <c r="D5" i="8" s="1"/>
  <c r="C4" i="8"/>
  <c r="D4" i="8" s="1"/>
  <c r="C3" i="8"/>
  <c r="C68" i="8" s="1"/>
  <c r="D3" i="8" l="1"/>
  <c r="C61" i="7"/>
  <c r="D61" i="7" s="1"/>
  <c r="C62" i="7"/>
  <c r="D62" i="7" s="1"/>
  <c r="C63" i="7"/>
  <c r="D63" i="7" s="1"/>
  <c r="C64" i="7"/>
  <c r="D64" i="7" s="1"/>
  <c r="C65" i="7"/>
  <c r="D65" i="7" s="1"/>
  <c r="C66" i="7"/>
  <c r="D66" i="7" s="1"/>
  <c r="C67" i="7"/>
  <c r="D67" i="7" s="1"/>
  <c r="C60" i="7"/>
  <c r="D60" i="7" s="1"/>
  <c r="C59" i="7"/>
  <c r="D59" i="7" s="1"/>
  <c r="C58" i="7"/>
  <c r="D58" i="7" s="1"/>
  <c r="C57" i="7"/>
  <c r="D57" i="7" s="1"/>
  <c r="C56" i="7"/>
  <c r="D56" i="7" s="1"/>
  <c r="C55" i="7"/>
  <c r="D55" i="7" s="1"/>
  <c r="C54" i="7"/>
  <c r="D54" i="7" s="1"/>
  <c r="C53" i="7"/>
  <c r="D53" i="7" s="1"/>
  <c r="C52" i="7"/>
  <c r="D52" i="7" s="1"/>
  <c r="C51" i="7"/>
  <c r="D51" i="7" s="1"/>
  <c r="C50" i="7"/>
  <c r="D50" i="7" s="1"/>
  <c r="C49" i="7"/>
  <c r="D49" i="7" s="1"/>
  <c r="C48" i="7"/>
  <c r="D48" i="7" s="1"/>
  <c r="C47" i="7"/>
  <c r="D47" i="7" s="1"/>
  <c r="C46" i="7"/>
  <c r="D46" i="7" s="1"/>
  <c r="C45" i="7"/>
  <c r="D45" i="7" s="1"/>
  <c r="C44" i="7"/>
  <c r="D44" i="7" s="1"/>
  <c r="C43" i="7"/>
  <c r="D43" i="7" s="1"/>
  <c r="C42" i="7"/>
  <c r="D42" i="7" s="1"/>
  <c r="C41" i="7"/>
  <c r="D41" i="7" s="1"/>
  <c r="C40" i="7"/>
  <c r="D40" i="7" s="1"/>
  <c r="C39" i="7"/>
  <c r="D39" i="7" s="1"/>
  <c r="C38" i="7"/>
  <c r="D38" i="7" s="1"/>
  <c r="C37" i="7"/>
  <c r="D37" i="7" s="1"/>
  <c r="C36" i="7"/>
  <c r="D36" i="7" s="1"/>
  <c r="C35" i="7"/>
  <c r="D35" i="7" s="1"/>
  <c r="C34" i="7"/>
  <c r="D34" i="7" s="1"/>
  <c r="C33" i="7"/>
  <c r="D33" i="7" s="1"/>
  <c r="C32" i="7"/>
  <c r="D32" i="7" s="1"/>
  <c r="C31" i="7"/>
  <c r="D31" i="7" s="1"/>
  <c r="C30" i="7"/>
  <c r="D30" i="7" s="1"/>
  <c r="C29" i="7"/>
  <c r="D29" i="7" s="1"/>
  <c r="C28" i="7"/>
  <c r="D28" i="7" s="1"/>
  <c r="C27" i="7"/>
  <c r="D27" i="7" s="1"/>
  <c r="C26" i="7"/>
  <c r="D26" i="7" s="1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C19" i="7"/>
  <c r="D19" i="7" s="1"/>
  <c r="C18" i="7"/>
  <c r="D18" i="7" s="1"/>
  <c r="C17" i="7"/>
  <c r="D17" i="7" s="1"/>
  <c r="C16" i="7"/>
  <c r="D16" i="7" s="1"/>
  <c r="C15" i="7"/>
  <c r="D15" i="7" s="1"/>
  <c r="C14" i="7"/>
  <c r="D14" i="7" s="1"/>
  <c r="C13" i="7"/>
  <c r="D13" i="7" s="1"/>
  <c r="C12" i="7"/>
  <c r="D12" i="7" s="1"/>
  <c r="C11" i="7"/>
  <c r="D11" i="7" s="1"/>
  <c r="C10" i="7"/>
  <c r="D10" i="7" s="1"/>
  <c r="C9" i="7"/>
  <c r="D9" i="7" s="1"/>
  <c r="C8" i="7"/>
  <c r="D8" i="7" s="1"/>
  <c r="C7" i="7"/>
  <c r="D7" i="7" s="1"/>
  <c r="C6" i="7"/>
  <c r="D6" i="7" s="1"/>
  <c r="C5" i="7"/>
  <c r="D5" i="7" s="1"/>
  <c r="C4" i="7"/>
  <c r="D4" i="7" s="1"/>
  <c r="C3" i="7"/>
  <c r="D3" i="7" s="1"/>
  <c r="D68" i="8" l="1"/>
  <c r="D69" i="8" s="1"/>
  <c r="D68" i="7"/>
  <c r="D69" i="7" s="1"/>
  <c r="C68" i="7"/>
  <c r="D62" i="6"/>
  <c r="C52" i="6"/>
  <c r="D52" i="6" s="1"/>
  <c r="C53" i="6"/>
  <c r="D53" i="6" s="1"/>
  <c r="C54" i="6"/>
  <c r="D54" i="6" s="1"/>
  <c r="C55" i="6"/>
  <c r="D55" i="6" s="1"/>
  <c r="C56" i="6"/>
  <c r="D56" i="6" s="1"/>
  <c r="C57" i="6"/>
  <c r="D57" i="6" s="1"/>
  <c r="C58" i="6"/>
  <c r="D58" i="6" s="1"/>
  <c r="C59" i="6"/>
  <c r="D59" i="6" s="1"/>
  <c r="C60" i="6"/>
  <c r="D60" i="6" s="1"/>
  <c r="C61" i="6"/>
  <c r="D61" i="6" s="1"/>
  <c r="C62" i="6"/>
  <c r="C63" i="6"/>
  <c r="D63" i="6" s="1"/>
  <c r="C64" i="6"/>
  <c r="D64" i="6" s="1"/>
  <c r="C65" i="6"/>
  <c r="D65" i="6" s="1"/>
  <c r="C66" i="6"/>
  <c r="D66" i="6" s="1"/>
  <c r="C51" i="6" l="1"/>
  <c r="D51" i="6" s="1"/>
  <c r="C50" i="6"/>
  <c r="D50" i="6" s="1"/>
  <c r="C49" i="6"/>
  <c r="D49" i="6" s="1"/>
  <c r="C48" i="6"/>
  <c r="D48" i="6" s="1"/>
  <c r="C47" i="6"/>
  <c r="D47" i="6" s="1"/>
  <c r="C46" i="6"/>
  <c r="D46" i="6" s="1"/>
  <c r="C45" i="6"/>
  <c r="D45" i="6" s="1"/>
  <c r="C44" i="6"/>
  <c r="D44" i="6" s="1"/>
  <c r="C43" i="6"/>
  <c r="D43" i="6" s="1"/>
  <c r="C42" i="6"/>
  <c r="D42" i="6" s="1"/>
  <c r="C41" i="6"/>
  <c r="D41" i="6" s="1"/>
  <c r="C40" i="6"/>
  <c r="D40" i="6" s="1"/>
  <c r="C39" i="6"/>
  <c r="D39" i="6" s="1"/>
  <c r="C38" i="6"/>
  <c r="D38" i="6" s="1"/>
  <c r="C37" i="6"/>
  <c r="D37" i="6" s="1"/>
  <c r="C36" i="6"/>
  <c r="D36" i="6" s="1"/>
  <c r="C35" i="6"/>
  <c r="D35" i="6" s="1"/>
  <c r="C34" i="6"/>
  <c r="D34" i="6" s="1"/>
  <c r="C33" i="6"/>
  <c r="D33" i="6" s="1"/>
  <c r="C32" i="6"/>
  <c r="D32" i="6" s="1"/>
  <c r="C31" i="6"/>
  <c r="D31" i="6" s="1"/>
  <c r="C30" i="6"/>
  <c r="D30" i="6" s="1"/>
  <c r="C29" i="6"/>
  <c r="D29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1" i="6"/>
  <c r="D21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3" i="6"/>
  <c r="D13" i="6" s="1"/>
  <c r="C12" i="6"/>
  <c r="D12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3" i="6"/>
  <c r="C67" i="6" l="1"/>
  <c r="D3" i="6"/>
  <c r="D67" i="6" s="1"/>
  <c r="D68" i="6" s="1"/>
  <c r="C63" i="5"/>
  <c r="D63" i="5" s="1"/>
  <c r="C62" i="5"/>
  <c r="D62" i="5" s="1"/>
  <c r="C61" i="5"/>
  <c r="D61" i="5" s="1"/>
  <c r="C60" i="5"/>
  <c r="D60" i="5" s="1"/>
  <c r="C59" i="5"/>
  <c r="D59" i="5" s="1"/>
  <c r="C58" i="5"/>
  <c r="D58" i="5" s="1"/>
  <c r="C57" i="5"/>
  <c r="D57" i="5" s="1"/>
  <c r="C56" i="5"/>
  <c r="D56" i="5" s="1"/>
  <c r="C55" i="5"/>
  <c r="D55" i="5" s="1"/>
  <c r="C54" i="5"/>
  <c r="D54" i="5" s="1"/>
  <c r="C53" i="5"/>
  <c r="D53" i="5" s="1"/>
  <c r="C52" i="5"/>
  <c r="D52" i="5" s="1"/>
  <c r="C51" i="5"/>
  <c r="D51" i="5" s="1"/>
  <c r="D50" i="5"/>
  <c r="C50" i="5"/>
  <c r="C49" i="5"/>
  <c r="D49" i="5" s="1"/>
  <c r="C48" i="5"/>
  <c r="D48" i="5" s="1"/>
  <c r="C47" i="5"/>
  <c r="D47" i="5" s="1"/>
  <c r="C46" i="5"/>
  <c r="D46" i="5" s="1"/>
  <c r="C45" i="5"/>
  <c r="D45" i="5" s="1"/>
  <c r="C44" i="5"/>
  <c r="D44" i="5" s="1"/>
  <c r="C43" i="5"/>
  <c r="D43" i="5" s="1"/>
  <c r="C42" i="5"/>
  <c r="D42" i="5" s="1"/>
  <c r="C41" i="5"/>
  <c r="D41" i="5" s="1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4" i="5"/>
  <c r="D4" i="5" s="1"/>
  <c r="C3" i="5"/>
  <c r="C64" i="5" l="1"/>
  <c r="D3" i="5"/>
  <c r="D64" i="5" s="1"/>
  <c r="D65" i="5" s="1"/>
  <c r="C64" i="4"/>
  <c r="D64" i="4" s="1"/>
  <c r="C63" i="4" l="1"/>
  <c r="D63" i="4" s="1"/>
  <c r="C5" i="4" l="1"/>
  <c r="D5" i="4" s="1"/>
  <c r="C4" i="4"/>
  <c r="D4" i="4" s="1"/>
  <c r="C3" i="4"/>
  <c r="D3" i="4" l="1"/>
  <c r="C6" i="4"/>
  <c r="D6" i="4" s="1"/>
  <c r="C7" i="4" l="1"/>
  <c r="D7" i="4" l="1"/>
  <c r="C8" i="4"/>
  <c r="D8" i="4" s="1"/>
  <c r="C9" i="4" l="1"/>
  <c r="D9" i="4" s="1"/>
  <c r="C10" i="4" l="1"/>
  <c r="D10" i="4" s="1"/>
  <c r="C11" i="4" l="1"/>
  <c r="D11" i="4" s="1"/>
  <c r="C12" i="4" l="1"/>
  <c r="D12" i="4" s="1"/>
  <c r="C13" i="4" l="1"/>
  <c r="D13" i="4" s="1"/>
  <c r="C14" i="4" l="1"/>
  <c r="D14" i="4" s="1"/>
  <c r="C15" i="4" l="1"/>
  <c r="D15" i="4" s="1"/>
  <c r="C16" i="4" l="1"/>
  <c r="D16" i="4" s="1"/>
  <c r="C17" i="4" l="1"/>
  <c r="D17" i="4" s="1"/>
  <c r="C18" i="4" l="1"/>
  <c r="D18" i="4" s="1"/>
  <c r="C19" i="4" l="1"/>
  <c r="D19" i="4" s="1"/>
  <c r="C20" i="4" l="1"/>
  <c r="D20" i="4" s="1"/>
  <c r="C21" i="4" l="1"/>
  <c r="D21" i="4" s="1"/>
  <c r="C22" i="4" l="1"/>
  <c r="D22" i="4" s="1"/>
  <c r="C23" i="4" l="1"/>
  <c r="D23" i="4" s="1"/>
  <c r="C24" i="4" l="1"/>
  <c r="D24" i="4" s="1"/>
  <c r="C25" i="4" l="1"/>
  <c r="D25" i="4" s="1"/>
  <c r="C26" i="4" l="1"/>
  <c r="D26" i="4" s="1"/>
  <c r="C27" i="4" l="1"/>
  <c r="D27" i="4" s="1"/>
  <c r="C28" i="4" l="1"/>
  <c r="D28" i="4" s="1"/>
  <c r="C29" i="4" l="1"/>
  <c r="D29" i="4" s="1"/>
  <c r="C30" i="4" l="1"/>
  <c r="D30" i="4" s="1"/>
  <c r="C31" i="4" l="1"/>
  <c r="D31" i="4" s="1"/>
  <c r="C32" i="4" l="1"/>
  <c r="D32" i="4" s="1"/>
  <c r="C33" i="4" l="1"/>
  <c r="D33" i="4" s="1"/>
  <c r="C34" i="4" l="1"/>
  <c r="D34" i="4" s="1"/>
  <c r="C35" i="4" l="1"/>
  <c r="D35" i="4" s="1"/>
  <c r="C36" i="4" l="1"/>
  <c r="D36" i="4" s="1"/>
  <c r="C37" i="4" l="1"/>
  <c r="D37" i="4" s="1"/>
  <c r="C38" i="4" l="1"/>
  <c r="D38" i="4" s="1"/>
  <c r="C39" i="4" l="1"/>
  <c r="D39" i="4" s="1"/>
  <c r="C40" i="4" l="1"/>
  <c r="D40" i="4" s="1"/>
  <c r="C41" i="4" l="1"/>
  <c r="D41" i="4" s="1"/>
  <c r="C42" i="4" l="1"/>
  <c r="D42" i="4" s="1"/>
  <c r="C43" i="4" l="1"/>
  <c r="D43" i="4" s="1"/>
  <c r="C44" i="4" l="1"/>
  <c r="D44" i="4" s="1"/>
  <c r="C45" i="4" l="1"/>
  <c r="D45" i="4" s="1"/>
  <c r="C46" i="4" l="1"/>
  <c r="D46" i="4" s="1"/>
  <c r="C47" i="4" l="1"/>
  <c r="D47" i="4" s="1"/>
  <c r="C48" i="4" l="1"/>
  <c r="D48" i="4" s="1"/>
  <c r="C49" i="4" l="1"/>
  <c r="D49" i="4" s="1"/>
  <c r="C50" i="4" l="1"/>
  <c r="D50" i="4" s="1"/>
  <c r="C51" i="4" l="1"/>
  <c r="D51" i="4" s="1"/>
  <c r="C52" i="4" l="1"/>
  <c r="D52" i="4" s="1"/>
  <c r="C53" i="4" l="1"/>
  <c r="D53" i="4" s="1"/>
  <c r="C54" i="4" l="1"/>
  <c r="D54" i="4" s="1"/>
  <c r="C55" i="4" l="1"/>
  <c r="D55" i="4" s="1"/>
  <c r="C56" i="4" l="1"/>
  <c r="D56" i="4" s="1"/>
  <c r="C57" i="4" l="1"/>
  <c r="D57" i="4" s="1"/>
  <c r="C58" i="4" l="1"/>
  <c r="D58" i="4" s="1"/>
  <c r="C59" i="4" l="1"/>
  <c r="D59" i="4" s="1"/>
  <c r="C60" i="4" l="1"/>
  <c r="D60" i="4" s="1"/>
  <c r="C62" i="4" l="1"/>
  <c r="C61" i="4"/>
  <c r="D61" i="4" s="1"/>
  <c r="D62" i="4" l="1"/>
  <c r="D65" i="4" s="1"/>
  <c r="D66" i="4" s="1"/>
  <c r="C65" i="4"/>
</calcChain>
</file>

<file path=xl/sharedStrings.xml><?xml version="1.0" encoding="utf-8"?>
<sst xmlns="http://schemas.openxmlformats.org/spreadsheetml/2006/main" count="98" uniqueCount="17">
  <si>
    <t>Day Count</t>
  </si>
  <si>
    <t>Interest Accum</t>
  </si>
  <si>
    <t>Date</t>
  </si>
  <si>
    <t>Final Settlement:</t>
  </si>
  <si>
    <t>Day Count &amp; Rate:</t>
  </si>
  <si>
    <t>Footnotes:</t>
  </si>
  <si>
    <t>Source:</t>
  </si>
  <si>
    <t>Dec IMM SONIA</t>
  </si>
  <si>
    <t>https://www.cmegroup.com/content/dam/cmegroup/rulebook/CME/V/450/470.pdf</t>
  </si>
  <si>
    <t>https://www.bankofengland.co.uk/boeapps/database/FromShowColumns.asp?searchText=IUDSOIA</t>
  </si>
  <si>
    <r>
      <t xml:space="preserve">47003.A. Final Settlement Price
</t>
    </r>
    <r>
      <rPr>
        <sz val="10"/>
        <rFont val="Arial"/>
        <family val="2"/>
      </rPr>
      <t xml:space="preserve">The SONIA value for the last day of such expiring contract’s Reference Quarter shall be as first
published by the BOE.
The value of R determined pursuant to Rule 47003.A.2. shall be rounded to the nearest </t>
    </r>
    <r>
      <rPr>
        <b/>
        <sz val="10"/>
        <rFont val="Arial"/>
        <family val="2"/>
      </rPr>
      <t>1/10,000th</t>
    </r>
    <r>
      <rPr>
        <sz val="10"/>
        <rFont val="Arial"/>
        <family val="2"/>
      </rPr>
      <t xml:space="preserve">
of one percent per annum, ie, the nearest </t>
    </r>
    <r>
      <rPr>
        <b/>
        <sz val="10"/>
        <rFont val="Arial"/>
        <family val="2"/>
      </rPr>
      <t>1/100th of one interest rate basis point</t>
    </r>
    <r>
      <rPr>
        <sz val="10"/>
        <rFont val="Arial"/>
        <family val="2"/>
      </rPr>
      <t xml:space="preserve"> per annum, or
</t>
    </r>
    <r>
      <rPr>
        <b/>
        <sz val="10"/>
        <rFont val="Arial"/>
        <family val="2"/>
      </rPr>
      <t>0.0001</t>
    </r>
    <r>
      <rPr>
        <sz val="10"/>
        <rFont val="Arial"/>
        <family val="2"/>
      </rPr>
      <t xml:space="preserve"> Index points. A tie value, ie, any such value ending in 0.00005, shall be rounded up.
Example: A value of 3.14155 percent per annum would be rounded up to 3.1416 percent per
annum, and then subtracted from 100.000 to determine a contract final settlement price of
96.8584 Index points.
</t>
    </r>
  </si>
  <si>
    <t>IUDSOIA rate</t>
  </si>
  <si>
    <t>Mar IMM SONIA</t>
  </si>
  <si>
    <t>Prior IMM Wednesday</t>
  </si>
  <si>
    <t>Tues before IMM Wednesday</t>
  </si>
  <si>
    <t>Jun IMM SONIA</t>
  </si>
  <si>
    <t>Sep IMM SONIA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</si>
</sst>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22" fontId="2" fillId="0" borderId="0"/>
  </cellStyleXfs>
  <cellXfs count="21">
    <xf numFmtId="0" fontId="0" fillId="0" borderId="0" xfId="0"/>
    <xf numFmtId="0" fontId="0" fillId="2" borderId="0" xfId="0" applyFill="1"/>
    <xf numFmtId="0" fontId="0" fillId="0" borderId="1" xfId="0" applyBorder="1"/>
    <xf numFmtId="0" fontId="1" fillId="2" borderId="1" xfId="0" applyFont="1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0" fontId="5" fillId="0" borderId="0" xfId="2" quotePrefix="1" applyNumberFormat="1" applyFont="1" applyAlignment="1">
      <alignment horizontal="left" vertical="center"/>
    </xf>
    <xf numFmtId="10" fontId="5" fillId="0" borderId="0" xfId="2" applyNumberFormat="1" applyFont="1" applyAlignment="1">
      <alignment vertical="center"/>
    </xf>
    <xf numFmtId="10" fontId="4" fillId="0" borderId="0" xfId="3" applyNumberFormat="1" applyAlignment="1">
      <alignment vertical="center"/>
    </xf>
    <xf numFmtId="0" fontId="4" fillId="0" borderId="0" xfId="3" applyAlignment="1">
      <alignment horizontal="left" vertical="center"/>
    </xf>
    <xf numFmtId="10" fontId="5" fillId="0" borderId="0" xfId="2" quotePrefix="1" applyNumberFormat="1" applyFont="1" applyAlignment="1">
      <alignment vertical="center"/>
    </xf>
    <xf numFmtId="165" fontId="0" fillId="0" borderId="1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16" fontId="0" fillId="0" borderId="0" xfId="0" applyNumberFormat="1"/>
    <xf numFmtId="0" fontId="1" fillId="0" borderId="0" xfId="0" applyFont="1" applyAlignment="1">
      <alignment horizontal="center"/>
    </xf>
    <xf numFmtId="10" fontId="5" fillId="0" borderId="0" xfId="2" applyNumberFormat="1" applyFont="1" applyAlignment="1">
      <alignment horizontal="left" vertical="top" wrapText="1"/>
    </xf>
    <xf numFmtId="14" fontId="0" fillId="0" borderId="0" xfId="0" applyNumberFormat="1"/>
  </cellXfs>
  <cellStyles count="5">
    <cellStyle name="blp_datetime" xfId="4" xr:uid="{A05AA468-BA4A-4022-A969-5D62489F6D56}"/>
    <cellStyle name="Hyperlink" xfId="3" builtinId="8"/>
    <cellStyle name="Normal" xfId="0" builtinId="0"/>
    <cellStyle name="Normal 2" xfId="1" xr:uid="{00000000-0005-0000-0000-00002F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megroup.com/content/dam/cmegroup/rulebook/CME/V/450/470.pdf" TargetMode="External"/><Relationship Id="rId1" Type="http://schemas.openxmlformats.org/officeDocument/2006/relationships/hyperlink" Target="https://www.bankofengland.co.uk/boeapps/database/FromShowColumns.asp?searchText=IUDSOI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megroup.com/content/dam/cmegroup/rulebook/CME/V/450/470.pdf" TargetMode="External"/><Relationship Id="rId1" Type="http://schemas.openxmlformats.org/officeDocument/2006/relationships/hyperlink" Target="https://www.bankofengland.co.uk/boeapps/database/FromShowColumns.asp?searchText=IUDSOI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megroup.com/content/dam/cmegroup/rulebook/CME/V/450/470.pdf" TargetMode="External"/><Relationship Id="rId1" Type="http://schemas.openxmlformats.org/officeDocument/2006/relationships/hyperlink" Target="https://www.bankofengland.co.uk/boeapps/database/FromShowColumns.asp?searchText=IUDSOI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cmegroup.com/content/dam/cmegroup/rulebook/CME/V/450/470.pdf" TargetMode="External"/><Relationship Id="rId1" Type="http://schemas.openxmlformats.org/officeDocument/2006/relationships/hyperlink" Target="https://www.bankofengland.co.uk/boeapps/database/FromShowColumns.asp?searchText=IUDSOI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cmegroup.com/content/dam/cmegroup/rulebook/CME/V/450/470.pdf" TargetMode="External"/><Relationship Id="rId1" Type="http://schemas.openxmlformats.org/officeDocument/2006/relationships/hyperlink" Target="https://www.bankofengland.co.uk/boeapps/database/FromShowColumns.asp?searchText=IUDSOI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cmegroup.com/content/dam/cmegroup/rulebook/CME/V/450/470.pdf" TargetMode="External"/><Relationship Id="rId1" Type="http://schemas.openxmlformats.org/officeDocument/2006/relationships/hyperlink" Target="https://www.bankofengland.co.uk/boeapps/database/FromShowColumns.asp?searchText=IUDSOI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cmegroup.com/content/dam/cmegroup/rulebook/CME/V/450/470.pdf" TargetMode="External"/><Relationship Id="rId1" Type="http://schemas.openxmlformats.org/officeDocument/2006/relationships/hyperlink" Target="https://www.bankofengland.co.uk/boeapps/database/FromShowColumns.asp?searchText=IUDSO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A506-9B95-45FD-8660-DFA698FB608A}">
  <dimension ref="A1:M85"/>
  <sheetViews>
    <sheetView showGridLines="0" tabSelected="1" workbookViewId="0">
      <selection activeCell="H25" sqref="H25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4.85546875" bestFit="1" customWidth="1"/>
    <col min="7" max="7" width="10.7109375" bestFit="1" customWidth="1"/>
  </cols>
  <sheetData>
    <row r="1" spans="1:6" x14ac:dyDescent="0.25">
      <c r="A1" s="18" t="s">
        <v>15</v>
      </c>
      <c r="B1" s="18"/>
      <c r="C1" s="18"/>
      <c r="D1" s="18"/>
    </row>
    <row r="2" spans="1:6" x14ac:dyDescent="0.25">
      <c r="A2" s="3" t="s">
        <v>2</v>
      </c>
      <c r="B2" s="3" t="s">
        <v>11</v>
      </c>
      <c r="C2" s="3" t="s">
        <v>0</v>
      </c>
      <c r="D2" s="3" t="s">
        <v>1</v>
      </c>
    </row>
    <row r="3" spans="1:6" x14ac:dyDescent="0.25">
      <c r="A3" s="4">
        <v>43999</v>
      </c>
      <c r="B3" s="15">
        <v>6.3600000000000004E-2</v>
      </c>
      <c r="C3" s="2">
        <f>IF(A4&lt;&gt;"",_xlfn.DAYS(A4,A3),1)</f>
        <v>1</v>
      </c>
      <c r="D3" s="14">
        <f>(1+((B3/100)*(C3/360)))</f>
        <v>1.0000017666666667</v>
      </c>
      <c r="E3" t="s">
        <v>13</v>
      </c>
      <c r="F3" s="20"/>
    </row>
    <row r="4" spans="1:6" x14ac:dyDescent="0.25">
      <c r="A4" s="4">
        <v>44000</v>
      </c>
      <c r="B4" s="15">
        <v>6.2399999999999997E-2</v>
      </c>
      <c r="C4" s="2">
        <f t="shared" ref="C4:C63" si="0">IF(A5&lt;&gt;"",_xlfn.DAYS(A5,A4),1)</f>
        <v>1</v>
      </c>
      <c r="D4" s="14">
        <f t="shared" ref="D4:D63" si="1">(1+((B4/100)*(C4/360)))</f>
        <v>1.0000017333333333</v>
      </c>
      <c r="F4" s="20"/>
    </row>
    <row r="5" spans="1:6" x14ac:dyDescent="0.25">
      <c r="A5" s="4">
        <v>44001</v>
      </c>
      <c r="B5" s="15">
        <v>6.3700000000000007E-2</v>
      </c>
      <c r="C5" s="2">
        <f t="shared" si="0"/>
        <v>3</v>
      </c>
      <c r="D5" s="14">
        <f t="shared" si="1"/>
        <v>1.0000053083333333</v>
      </c>
      <c r="F5" s="20"/>
    </row>
    <row r="6" spans="1:6" x14ac:dyDescent="0.25">
      <c r="A6" s="4">
        <v>44004</v>
      </c>
      <c r="B6" s="15">
        <v>6.3600000000000004E-2</v>
      </c>
      <c r="C6" s="2">
        <f t="shared" si="0"/>
        <v>1</v>
      </c>
      <c r="D6" s="14">
        <f t="shared" si="1"/>
        <v>1.0000017666666667</v>
      </c>
      <c r="F6" s="20"/>
    </row>
    <row r="7" spans="1:6" x14ac:dyDescent="0.25">
      <c r="A7" s="4">
        <v>44005</v>
      </c>
      <c r="B7" s="15">
        <v>6.2100000000000002E-2</v>
      </c>
      <c r="C7" s="2">
        <f t="shared" si="0"/>
        <v>1</v>
      </c>
      <c r="D7" s="14">
        <f t="shared" si="1"/>
        <v>1.000001725</v>
      </c>
      <c r="F7" s="20"/>
    </row>
    <row r="8" spans="1:6" x14ac:dyDescent="0.25">
      <c r="A8" s="4">
        <v>44006</v>
      </c>
      <c r="B8" s="15">
        <v>6.2600000000000003E-2</v>
      </c>
      <c r="C8" s="2">
        <f t="shared" si="0"/>
        <v>1</v>
      </c>
      <c r="D8" s="14">
        <f t="shared" si="1"/>
        <v>1.0000017388888889</v>
      </c>
      <c r="F8" s="20"/>
    </row>
    <row r="9" spans="1:6" x14ac:dyDescent="0.25">
      <c r="A9" s="4">
        <v>44007</v>
      </c>
      <c r="B9" s="15">
        <v>6.3E-2</v>
      </c>
      <c r="C9" s="2">
        <f t="shared" si="0"/>
        <v>1</v>
      </c>
      <c r="D9" s="14">
        <f t="shared" si="1"/>
        <v>1.00000175</v>
      </c>
      <c r="F9" s="20"/>
    </row>
    <row r="10" spans="1:6" x14ac:dyDescent="0.25">
      <c r="A10" s="4">
        <v>44008</v>
      </c>
      <c r="B10" s="15">
        <v>6.3299999999999995E-2</v>
      </c>
      <c r="C10" s="2">
        <f t="shared" si="0"/>
        <v>3</v>
      </c>
      <c r="D10" s="14">
        <f t="shared" si="1"/>
        <v>1.0000052749999999</v>
      </c>
      <c r="F10" s="20"/>
    </row>
    <row r="11" spans="1:6" x14ac:dyDescent="0.25">
      <c r="A11" s="4">
        <v>44011</v>
      </c>
      <c r="B11" s="15">
        <v>6.1899999999999997E-2</v>
      </c>
      <c r="C11" s="2">
        <f t="shared" si="0"/>
        <v>1</v>
      </c>
      <c r="D11" s="14">
        <f t="shared" si="1"/>
        <v>1.0000017194444444</v>
      </c>
      <c r="F11" s="20"/>
    </row>
    <row r="12" spans="1:6" x14ac:dyDescent="0.25">
      <c r="A12" s="4">
        <v>44012</v>
      </c>
      <c r="B12" s="15">
        <v>6.0299999999999999E-2</v>
      </c>
      <c r="C12" s="2">
        <f t="shared" si="0"/>
        <v>1</v>
      </c>
      <c r="D12" s="14">
        <f t="shared" si="1"/>
        <v>1.000001675</v>
      </c>
      <c r="F12" s="20"/>
    </row>
    <row r="13" spans="1:6" x14ac:dyDescent="0.25">
      <c r="A13" s="4">
        <v>44013</v>
      </c>
      <c r="B13" s="15">
        <v>6.1100000000000002E-2</v>
      </c>
      <c r="C13" s="2">
        <f t="shared" si="0"/>
        <v>1</v>
      </c>
      <c r="D13" s="14">
        <f t="shared" si="1"/>
        <v>1.0000016972222223</v>
      </c>
      <c r="F13" s="20"/>
    </row>
    <row r="14" spans="1:6" x14ac:dyDescent="0.25">
      <c r="A14" s="4">
        <v>44014</v>
      </c>
      <c r="B14" s="15">
        <v>6.08E-2</v>
      </c>
      <c r="C14" s="2">
        <f t="shared" si="0"/>
        <v>1</v>
      </c>
      <c r="D14" s="14">
        <f t="shared" si="1"/>
        <v>1.000001688888889</v>
      </c>
      <c r="F14" s="20"/>
    </row>
    <row r="15" spans="1:6" x14ac:dyDescent="0.25">
      <c r="A15" s="4">
        <v>44015</v>
      </c>
      <c r="B15" s="15">
        <v>6.08E-2</v>
      </c>
      <c r="C15" s="2">
        <f t="shared" si="0"/>
        <v>3</v>
      </c>
      <c r="D15" s="14">
        <f t="shared" si="1"/>
        <v>1.0000050666666667</v>
      </c>
      <c r="F15" s="20"/>
    </row>
    <row r="16" spans="1:6" x14ac:dyDescent="0.25">
      <c r="A16" s="4">
        <v>44018</v>
      </c>
      <c r="B16" s="15">
        <v>5.9200000000000003E-2</v>
      </c>
      <c r="C16" s="2">
        <f t="shared" si="0"/>
        <v>1</v>
      </c>
      <c r="D16" s="14">
        <f t="shared" si="1"/>
        <v>1.0000016444444444</v>
      </c>
      <c r="F16" s="20"/>
    </row>
    <row r="17" spans="1:6" x14ac:dyDescent="0.25">
      <c r="A17" s="4">
        <v>44019</v>
      </c>
      <c r="B17" s="15">
        <v>5.8999999999999997E-2</v>
      </c>
      <c r="C17" s="2">
        <f t="shared" si="0"/>
        <v>1</v>
      </c>
      <c r="D17" s="14">
        <f t="shared" si="1"/>
        <v>1.0000016388888888</v>
      </c>
      <c r="F17" s="20"/>
    </row>
    <row r="18" spans="1:6" x14ac:dyDescent="0.25">
      <c r="A18" s="4">
        <v>44020</v>
      </c>
      <c r="B18" s="15">
        <v>5.96E-2</v>
      </c>
      <c r="C18" s="2">
        <f t="shared" si="0"/>
        <v>1</v>
      </c>
      <c r="D18" s="14">
        <f t="shared" si="1"/>
        <v>1.0000016555555555</v>
      </c>
      <c r="F18" s="20"/>
    </row>
    <row r="19" spans="1:6" x14ac:dyDescent="0.25">
      <c r="A19" s="4">
        <v>44021</v>
      </c>
      <c r="B19" s="15">
        <v>5.9400000000000001E-2</v>
      </c>
      <c r="C19" s="2">
        <f t="shared" si="0"/>
        <v>1</v>
      </c>
      <c r="D19" s="14">
        <f t="shared" si="1"/>
        <v>1.00000165</v>
      </c>
      <c r="F19" s="20"/>
    </row>
    <row r="20" spans="1:6" x14ac:dyDescent="0.25">
      <c r="A20" s="4">
        <v>44022</v>
      </c>
      <c r="B20" s="15">
        <v>5.9900000000000002E-2</v>
      </c>
      <c r="C20" s="2">
        <f t="shared" si="0"/>
        <v>3</v>
      </c>
      <c r="D20" s="14">
        <f t="shared" si="1"/>
        <v>1.0000049916666667</v>
      </c>
      <c r="F20" s="20"/>
    </row>
    <row r="21" spans="1:6" x14ac:dyDescent="0.25">
      <c r="A21" s="4">
        <v>44025</v>
      </c>
      <c r="B21" s="15">
        <v>5.9900000000000002E-2</v>
      </c>
      <c r="C21" s="2">
        <f t="shared" si="0"/>
        <v>1</v>
      </c>
      <c r="D21" s="14">
        <f t="shared" si="1"/>
        <v>1.0000016638888889</v>
      </c>
      <c r="F21" s="20"/>
    </row>
    <row r="22" spans="1:6" x14ac:dyDescent="0.25">
      <c r="A22" s="4">
        <v>44026</v>
      </c>
      <c r="B22" s="15">
        <v>6.0499999999999998E-2</v>
      </c>
      <c r="C22" s="2">
        <f t="shared" si="0"/>
        <v>1</v>
      </c>
      <c r="D22" s="14">
        <f t="shared" si="1"/>
        <v>1.0000016805555556</v>
      </c>
      <c r="F22" s="20"/>
    </row>
    <row r="23" spans="1:6" x14ac:dyDescent="0.25">
      <c r="A23" s="4">
        <v>44027</v>
      </c>
      <c r="B23" s="15">
        <v>6.0900000000000003E-2</v>
      </c>
      <c r="C23" s="2">
        <f t="shared" si="0"/>
        <v>1</v>
      </c>
      <c r="D23" s="14">
        <f t="shared" si="1"/>
        <v>1.0000016916666667</v>
      </c>
      <c r="F23" s="20"/>
    </row>
    <row r="24" spans="1:6" x14ac:dyDescent="0.25">
      <c r="A24" s="4">
        <v>44028</v>
      </c>
      <c r="B24" s="15">
        <v>6.1800000000000001E-2</v>
      </c>
      <c r="C24" s="2">
        <f t="shared" si="0"/>
        <v>1</v>
      </c>
      <c r="D24" s="14">
        <f t="shared" si="1"/>
        <v>1.0000017166666666</v>
      </c>
      <c r="F24" s="20"/>
    </row>
    <row r="25" spans="1:6" x14ac:dyDescent="0.25">
      <c r="A25" s="4">
        <v>44029</v>
      </c>
      <c r="B25" s="15">
        <v>0.06</v>
      </c>
      <c r="C25" s="2">
        <f t="shared" si="0"/>
        <v>3</v>
      </c>
      <c r="D25" s="14">
        <f t="shared" si="1"/>
        <v>1.000005</v>
      </c>
      <c r="F25" s="20"/>
    </row>
    <row r="26" spans="1:6" x14ac:dyDescent="0.25">
      <c r="A26" s="4">
        <v>44032</v>
      </c>
      <c r="B26" s="15">
        <v>6.0100000000000001E-2</v>
      </c>
      <c r="C26" s="2">
        <f t="shared" si="0"/>
        <v>1</v>
      </c>
      <c r="D26" s="14">
        <f t="shared" si="1"/>
        <v>1.0000016694444445</v>
      </c>
      <c r="F26" s="20"/>
    </row>
    <row r="27" spans="1:6" x14ac:dyDescent="0.25">
      <c r="A27" s="4">
        <v>44033</v>
      </c>
      <c r="B27" s="15">
        <v>6.0199999999999997E-2</v>
      </c>
      <c r="C27" s="2">
        <f t="shared" si="0"/>
        <v>1</v>
      </c>
      <c r="D27" s="14">
        <f t="shared" si="1"/>
        <v>1.0000016722222222</v>
      </c>
      <c r="F27" s="20"/>
    </row>
    <row r="28" spans="1:6" x14ac:dyDescent="0.25">
      <c r="A28" s="4">
        <v>44034</v>
      </c>
      <c r="B28" s="15">
        <v>5.8700000000000002E-2</v>
      </c>
      <c r="C28" s="2">
        <f t="shared" si="0"/>
        <v>1</v>
      </c>
      <c r="D28" s="14">
        <f t="shared" si="1"/>
        <v>1.0000016305555555</v>
      </c>
      <c r="F28" s="20"/>
    </row>
    <row r="29" spans="1:6" x14ac:dyDescent="0.25">
      <c r="A29" s="4">
        <v>44035</v>
      </c>
      <c r="B29" s="15">
        <v>5.8400000000000001E-2</v>
      </c>
      <c r="C29" s="2">
        <f t="shared" si="0"/>
        <v>1</v>
      </c>
      <c r="D29" s="14">
        <f t="shared" si="1"/>
        <v>1.0000016222222223</v>
      </c>
      <c r="F29" s="20"/>
    </row>
    <row r="30" spans="1:6" x14ac:dyDescent="0.25">
      <c r="A30" s="4">
        <v>44036</v>
      </c>
      <c r="B30" s="15">
        <v>5.8799999999999998E-2</v>
      </c>
      <c r="C30" s="2">
        <f t="shared" si="0"/>
        <v>3</v>
      </c>
      <c r="D30" s="14">
        <f t="shared" si="1"/>
        <v>1.0000049</v>
      </c>
      <c r="F30" s="20"/>
    </row>
    <row r="31" spans="1:6" x14ac:dyDescent="0.25">
      <c r="A31" s="4">
        <v>44039</v>
      </c>
      <c r="B31" s="15">
        <v>5.8400000000000001E-2</v>
      </c>
      <c r="C31" s="2">
        <f t="shared" si="0"/>
        <v>1</v>
      </c>
      <c r="D31" s="14">
        <f t="shared" si="1"/>
        <v>1.0000016222222223</v>
      </c>
      <c r="F31" s="20"/>
    </row>
    <row r="32" spans="1:6" x14ac:dyDescent="0.25">
      <c r="A32" s="4">
        <v>44040</v>
      </c>
      <c r="B32" s="15">
        <v>5.9799999999999999E-2</v>
      </c>
      <c r="C32" s="2">
        <f t="shared" si="0"/>
        <v>1</v>
      </c>
      <c r="D32" s="14">
        <f t="shared" si="1"/>
        <v>1.0000016611111111</v>
      </c>
      <c r="F32" s="20"/>
    </row>
    <row r="33" spans="1:6" x14ac:dyDescent="0.25">
      <c r="A33" s="4">
        <v>44041</v>
      </c>
      <c r="B33" s="15">
        <v>5.91E-2</v>
      </c>
      <c r="C33" s="2">
        <f t="shared" si="0"/>
        <v>1</v>
      </c>
      <c r="D33" s="14">
        <f t="shared" si="1"/>
        <v>1.0000016416666666</v>
      </c>
      <c r="F33" s="20"/>
    </row>
    <row r="34" spans="1:6" x14ac:dyDescent="0.25">
      <c r="A34" s="4">
        <v>44042</v>
      </c>
      <c r="B34" s="15">
        <v>6.0100000000000001E-2</v>
      </c>
      <c r="C34" s="2">
        <f t="shared" si="0"/>
        <v>1</v>
      </c>
      <c r="D34" s="14">
        <f t="shared" si="1"/>
        <v>1.0000016694444445</v>
      </c>
      <c r="F34" s="20"/>
    </row>
    <row r="35" spans="1:6" x14ac:dyDescent="0.25">
      <c r="A35" s="4">
        <v>44043</v>
      </c>
      <c r="B35" s="15">
        <v>6.0299999999999999E-2</v>
      </c>
      <c r="C35" s="2">
        <f t="shared" si="0"/>
        <v>3</v>
      </c>
      <c r="D35" s="14">
        <f t="shared" si="1"/>
        <v>1.0000050250000001</v>
      </c>
      <c r="F35" s="20"/>
    </row>
    <row r="36" spans="1:6" x14ac:dyDescent="0.25">
      <c r="A36" s="4">
        <v>44046</v>
      </c>
      <c r="B36" s="15">
        <v>5.74E-2</v>
      </c>
      <c r="C36" s="2">
        <f t="shared" si="0"/>
        <v>1</v>
      </c>
      <c r="D36" s="14">
        <f t="shared" si="1"/>
        <v>1.0000015944444445</v>
      </c>
      <c r="F36" s="20"/>
    </row>
    <row r="37" spans="1:6" x14ac:dyDescent="0.25">
      <c r="A37" s="4">
        <v>44047</v>
      </c>
      <c r="B37" s="15">
        <v>5.6800000000000003E-2</v>
      </c>
      <c r="C37" s="2">
        <f t="shared" si="0"/>
        <v>1</v>
      </c>
      <c r="D37" s="14">
        <f t="shared" si="1"/>
        <v>1.0000015777777778</v>
      </c>
      <c r="F37" s="20"/>
    </row>
    <row r="38" spans="1:6" x14ac:dyDescent="0.25">
      <c r="A38" s="4">
        <v>44048</v>
      </c>
      <c r="B38" s="15">
        <v>5.7200000000000001E-2</v>
      </c>
      <c r="C38" s="2">
        <f t="shared" si="0"/>
        <v>1</v>
      </c>
      <c r="D38" s="14">
        <f t="shared" si="1"/>
        <v>1.0000015888888889</v>
      </c>
      <c r="F38" s="20"/>
    </row>
    <row r="39" spans="1:6" x14ac:dyDescent="0.25">
      <c r="A39" s="4">
        <v>44049</v>
      </c>
      <c r="B39" s="15">
        <v>5.7299999999999997E-2</v>
      </c>
      <c r="C39" s="2">
        <f t="shared" si="0"/>
        <v>1</v>
      </c>
      <c r="D39" s="14">
        <f t="shared" si="1"/>
        <v>1.0000015916666667</v>
      </c>
      <c r="F39" s="20"/>
    </row>
    <row r="40" spans="1:6" x14ac:dyDescent="0.25">
      <c r="A40" s="4">
        <v>44050</v>
      </c>
      <c r="B40" s="15">
        <v>5.8400000000000001E-2</v>
      </c>
      <c r="C40" s="2">
        <f t="shared" si="0"/>
        <v>3</v>
      </c>
      <c r="D40" s="14">
        <f t="shared" si="1"/>
        <v>1.0000048666666668</v>
      </c>
      <c r="F40" s="20"/>
    </row>
    <row r="41" spans="1:6" x14ac:dyDescent="0.25">
      <c r="A41" s="4">
        <v>44053</v>
      </c>
      <c r="B41" s="15">
        <v>5.7200000000000001E-2</v>
      </c>
      <c r="C41" s="2">
        <f t="shared" si="0"/>
        <v>1</v>
      </c>
      <c r="D41" s="14">
        <f t="shared" si="1"/>
        <v>1.0000015888888889</v>
      </c>
      <c r="F41" s="20"/>
    </row>
    <row r="42" spans="1:6" x14ac:dyDescent="0.25">
      <c r="A42" s="4">
        <v>44054</v>
      </c>
      <c r="B42" s="15">
        <v>5.6099999999999997E-2</v>
      </c>
      <c r="C42" s="2">
        <f t="shared" si="0"/>
        <v>1</v>
      </c>
      <c r="D42" s="14">
        <f t="shared" si="1"/>
        <v>1.0000015583333333</v>
      </c>
      <c r="F42" s="20"/>
    </row>
    <row r="43" spans="1:6" x14ac:dyDescent="0.25">
      <c r="A43" s="4">
        <v>44055</v>
      </c>
      <c r="B43" s="15">
        <v>5.6300000000000003E-2</v>
      </c>
      <c r="C43" s="2">
        <f t="shared" si="0"/>
        <v>1</v>
      </c>
      <c r="D43" s="14">
        <f t="shared" si="1"/>
        <v>1.0000015638888888</v>
      </c>
      <c r="F43" s="20"/>
    </row>
    <row r="44" spans="1:6" x14ac:dyDescent="0.25">
      <c r="A44" s="4">
        <v>44056</v>
      </c>
      <c r="B44" s="15">
        <v>5.7099999999999998E-2</v>
      </c>
      <c r="C44" s="2">
        <f t="shared" si="0"/>
        <v>1</v>
      </c>
      <c r="D44" s="14">
        <f t="shared" si="1"/>
        <v>1.0000015861111111</v>
      </c>
      <c r="F44" s="20"/>
    </row>
    <row r="45" spans="1:6" x14ac:dyDescent="0.25">
      <c r="A45" s="4">
        <v>44057</v>
      </c>
      <c r="B45" s="15">
        <v>5.6800000000000003E-2</v>
      </c>
      <c r="C45" s="2">
        <f t="shared" si="0"/>
        <v>3</v>
      </c>
      <c r="D45" s="14">
        <f t="shared" si="1"/>
        <v>1.0000047333333333</v>
      </c>
      <c r="F45" s="20"/>
    </row>
    <row r="46" spans="1:6" x14ac:dyDescent="0.25">
      <c r="A46" s="4">
        <v>44060</v>
      </c>
      <c r="B46" s="15">
        <v>5.6300000000000003E-2</v>
      </c>
      <c r="C46" s="2">
        <f t="shared" si="0"/>
        <v>1</v>
      </c>
      <c r="D46" s="14">
        <f t="shared" si="1"/>
        <v>1.0000015638888888</v>
      </c>
      <c r="F46" s="20"/>
    </row>
    <row r="47" spans="1:6" x14ac:dyDescent="0.25">
      <c r="A47" s="4">
        <v>44061</v>
      </c>
      <c r="B47" s="15">
        <v>5.5300000000000002E-2</v>
      </c>
      <c r="C47" s="2">
        <f t="shared" si="0"/>
        <v>1</v>
      </c>
      <c r="D47" s="14">
        <f>(1+((B47/100)*(C47/360)))</f>
        <v>1.0000015361111112</v>
      </c>
      <c r="F47" s="20"/>
    </row>
    <row r="48" spans="1:6" x14ac:dyDescent="0.25">
      <c r="A48" s="4">
        <v>44062</v>
      </c>
      <c r="B48" s="15">
        <v>5.62E-2</v>
      </c>
      <c r="C48" s="2">
        <f t="shared" si="0"/>
        <v>1</v>
      </c>
      <c r="D48" s="14">
        <f t="shared" si="1"/>
        <v>1.000001561111111</v>
      </c>
      <c r="F48" s="20"/>
    </row>
    <row r="49" spans="1:6" x14ac:dyDescent="0.25">
      <c r="A49" s="4">
        <v>44063</v>
      </c>
      <c r="B49" s="15">
        <v>5.57E-2</v>
      </c>
      <c r="C49" s="2">
        <f t="shared" si="0"/>
        <v>1</v>
      </c>
      <c r="D49" s="14">
        <f t="shared" si="1"/>
        <v>1.0000015472222221</v>
      </c>
      <c r="F49" s="20"/>
    </row>
    <row r="50" spans="1:6" x14ac:dyDescent="0.25">
      <c r="A50" s="4">
        <v>44064</v>
      </c>
      <c r="B50" s="15">
        <v>5.5599999999999997E-2</v>
      </c>
      <c r="C50" s="2">
        <f t="shared" si="0"/>
        <v>3</v>
      </c>
      <c r="D50" s="14">
        <f t="shared" si="1"/>
        <v>1.0000046333333332</v>
      </c>
      <c r="F50" s="20"/>
    </row>
    <row r="51" spans="1:6" x14ac:dyDescent="0.25">
      <c r="A51" s="4">
        <v>44067</v>
      </c>
      <c r="B51" s="15">
        <v>5.45E-2</v>
      </c>
      <c r="C51" s="2">
        <f t="shared" si="0"/>
        <v>1</v>
      </c>
      <c r="D51" s="14">
        <f t="shared" si="1"/>
        <v>1.0000015138888889</v>
      </c>
      <c r="F51" s="20"/>
    </row>
    <row r="52" spans="1:6" x14ac:dyDescent="0.25">
      <c r="A52" s="4">
        <v>44068</v>
      </c>
      <c r="B52" s="15">
        <v>5.5300000000000002E-2</v>
      </c>
      <c r="C52" s="2">
        <f t="shared" si="0"/>
        <v>1</v>
      </c>
      <c r="D52" s="14">
        <f t="shared" si="1"/>
        <v>1.0000015361111112</v>
      </c>
      <c r="F52" s="20"/>
    </row>
    <row r="53" spans="1:6" x14ac:dyDescent="0.25">
      <c r="A53" s="4">
        <v>44069</v>
      </c>
      <c r="B53" s="15">
        <v>5.4699999999999999E-2</v>
      </c>
      <c r="C53" s="2">
        <f t="shared" si="0"/>
        <v>1</v>
      </c>
      <c r="D53" s="14">
        <f t="shared" si="1"/>
        <v>1.0000015194444445</v>
      </c>
      <c r="F53" s="20"/>
    </row>
    <row r="54" spans="1:6" x14ac:dyDescent="0.25">
      <c r="A54" s="4">
        <v>44070</v>
      </c>
      <c r="B54" s="15">
        <v>5.5899999999999998E-2</v>
      </c>
      <c r="C54" s="2">
        <f t="shared" si="0"/>
        <v>1</v>
      </c>
      <c r="D54" s="14">
        <f t="shared" si="1"/>
        <v>1.0000015527777777</v>
      </c>
      <c r="F54" s="20"/>
    </row>
    <row r="55" spans="1:6" x14ac:dyDescent="0.25">
      <c r="A55" s="4">
        <v>44071</v>
      </c>
      <c r="B55" s="15">
        <v>5.45E-2</v>
      </c>
      <c r="C55" s="2">
        <f t="shared" si="0"/>
        <v>4</v>
      </c>
      <c r="D55" s="14">
        <f t="shared" si="1"/>
        <v>1.0000060555555557</v>
      </c>
      <c r="F55" s="20"/>
    </row>
    <row r="56" spans="1:6" x14ac:dyDescent="0.25">
      <c r="A56" s="4">
        <v>44075</v>
      </c>
      <c r="B56" s="15">
        <v>5.5199999999999999E-2</v>
      </c>
      <c r="C56" s="2">
        <f t="shared" si="0"/>
        <v>1</v>
      </c>
      <c r="D56" s="14">
        <f t="shared" si="1"/>
        <v>1.0000015333333334</v>
      </c>
      <c r="F56" s="20"/>
    </row>
    <row r="57" spans="1:6" x14ac:dyDescent="0.25">
      <c r="A57" s="4">
        <v>44076</v>
      </c>
      <c r="B57" s="15">
        <v>5.4699999999999999E-2</v>
      </c>
      <c r="C57" s="2">
        <f t="shared" si="0"/>
        <v>1</v>
      </c>
      <c r="D57" s="14">
        <f t="shared" si="1"/>
        <v>1.0000015194444445</v>
      </c>
      <c r="F57" s="20"/>
    </row>
    <row r="58" spans="1:6" x14ac:dyDescent="0.25">
      <c r="A58" s="4">
        <v>44077</v>
      </c>
      <c r="B58" s="15">
        <v>5.6099999999999997E-2</v>
      </c>
      <c r="C58" s="2">
        <f t="shared" si="0"/>
        <v>1</v>
      </c>
      <c r="D58" s="14">
        <f t="shared" si="1"/>
        <v>1.0000015583333333</v>
      </c>
      <c r="F58" s="20"/>
    </row>
    <row r="59" spans="1:6" x14ac:dyDescent="0.25">
      <c r="A59" s="4">
        <v>44078</v>
      </c>
      <c r="B59" s="15">
        <v>5.6000000000000001E-2</v>
      </c>
      <c r="C59" s="2">
        <f t="shared" si="0"/>
        <v>3</v>
      </c>
      <c r="D59" s="14">
        <f t="shared" si="1"/>
        <v>1.0000046666666667</v>
      </c>
      <c r="F59" s="20"/>
    </row>
    <row r="60" spans="1:6" x14ac:dyDescent="0.25">
      <c r="A60" s="4">
        <v>44081</v>
      </c>
      <c r="B60" s="15">
        <v>5.5599999999999997E-2</v>
      </c>
      <c r="C60" s="2">
        <f t="shared" si="0"/>
        <v>1</v>
      </c>
      <c r="D60" s="14">
        <f t="shared" si="1"/>
        <v>1.0000015444444443</v>
      </c>
      <c r="F60" s="20"/>
    </row>
    <row r="61" spans="1:6" x14ac:dyDescent="0.25">
      <c r="A61" s="4">
        <v>44082</v>
      </c>
      <c r="B61" s="15">
        <v>5.57E-2</v>
      </c>
      <c r="C61" s="2">
        <f t="shared" si="0"/>
        <v>1</v>
      </c>
      <c r="D61" s="14">
        <f t="shared" si="1"/>
        <v>1.0000015472222221</v>
      </c>
      <c r="F61" s="20"/>
    </row>
    <row r="62" spans="1:6" x14ac:dyDescent="0.25">
      <c r="A62" s="4">
        <v>44083</v>
      </c>
      <c r="B62" s="15">
        <v>5.5E-2</v>
      </c>
      <c r="C62" s="2">
        <f t="shared" si="0"/>
        <v>1</v>
      </c>
      <c r="D62" s="14">
        <f t="shared" si="1"/>
        <v>1.0000015277777778</v>
      </c>
      <c r="F62" s="20"/>
    </row>
    <row r="63" spans="1:6" x14ac:dyDescent="0.25">
      <c r="A63" s="4">
        <v>44084</v>
      </c>
      <c r="B63" s="15">
        <v>5.5199999999999999E-2</v>
      </c>
      <c r="C63" s="2">
        <f t="shared" si="0"/>
        <v>1</v>
      </c>
      <c r="D63" s="14">
        <f t="shared" si="1"/>
        <v>1.0000015333333334</v>
      </c>
      <c r="F63" s="20"/>
    </row>
    <row r="64" spans="1:6" x14ac:dyDescent="0.25">
      <c r="A64" s="4">
        <v>44085</v>
      </c>
      <c r="B64" s="15">
        <v>5.6899999999999999E-2</v>
      </c>
      <c r="C64" s="2">
        <f t="shared" ref="C64:C65" si="2">IF(A65&lt;&gt;"",_xlfn.DAYS(A65,A64),1)</f>
        <v>3</v>
      </c>
      <c r="D64" s="14">
        <f t="shared" ref="D64:D65" si="3">(1+((B64/100)*(C64/360)))</f>
        <v>1.0000047416666666</v>
      </c>
      <c r="F64" s="17"/>
    </row>
    <row r="65" spans="1:13" x14ac:dyDescent="0.25">
      <c r="A65" s="4">
        <v>44088</v>
      </c>
      <c r="B65" s="15">
        <v>5.57E-2</v>
      </c>
      <c r="C65" s="2">
        <f t="shared" si="2"/>
        <v>1</v>
      </c>
      <c r="D65" s="14">
        <f t="shared" si="3"/>
        <v>1.0000015472222221</v>
      </c>
    </row>
    <row r="66" spans="1:13" x14ac:dyDescent="0.25">
      <c r="A66" s="4">
        <v>44089</v>
      </c>
      <c r="B66" s="15">
        <v>5.5599999999999997E-2</v>
      </c>
      <c r="C66" s="2">
        <f t="shared" ref="C66" si="4">IF(A67&lt;&gt;"",_xlfn.DAYS(A67,A66),1)</f>
        <v>1</v>
      </c>
      <c r="D66" s="14">
        <f t="shared" ref="D66" si="5">(1+((B66/100)*(C66/360)))</f>
        <v>1.0000015444444443</v>
      </c>
      <c r="E66" t="s">
        <v>14</v>
      </c>
    </row>
    <row r="67" spans="1:13" x14ac:dyDescent="0.25">
      <c r="A67" s="4"/>
      <c r="B67" s="15"/>
      <c r="C67" s="2"/>
      <c r="D67" s="14"/>
    </row>
    <row r="68" spans="1:13" x14ac:dyDescent="0.25">
      <c r="A68" s="1"/>
      <c r="B68" s="3" t="s">
        <v>4</v>
      </c>
      <c r="C68" s="3">
        <f>SUM(C3:C67)</f>
        <v>91</v>
      </c>
      <c r="D68" s="6">
        <f>ROUND(100*(PRODUCT(D3:D67)-1)*(360/SUM(C3:C67)),4)</f>
        <v>5.8500000000000003E-2</v>
      </c>
    </row>
    <row r="69" spans="1:13" x14ac:dyDescent="0.25">
      <c r="A69" s="1"/>
      <c r="B69" s="3" t="s">
        <v>3</v>
      </c>
      <c r="C69" s="5"/>
      <c r="D69" s="6">
        <f>100-D68</f>
        <v>99.941500000000005</v>
      </c>
    </row>
    <row r="72" spans="1:13" ht="15" customHeight="1" x14ac:dyDescent="0.25">
      <c r="A72" s="7" t="s">
        <v>5</v>
      </c>
      <c r="B72" s="19" t="s">
        <v>10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x14ac:dyDescent="0.25">
      <c r="A74" s="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25">
      <c r="A77" s="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5">
      <c r="A78" s="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x14ac:dyDescent="0.25">
      <c r="A81" s="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8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9" t="s">
        <v>6</v>
      </c>
      <c r="B84" s="11" t="s">
        <v>8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8"/>
      <c r="B85" s="12" t="s">
        <v>9</v>
      </c>
      <c r="C85" s="10"/>
      <c r="D85" s="10"/>
      <c r="E85" s="10"/>
      <c r="F85" s="10"/>
      <c r="G85" s="10"/>
      <c r="H85" s="10"/>
      <c r="I85" s="13"/>
      <c r="J85" s="10"/>
      <c r="K85" s="10"/>
      <c r="L85" s="10"/>
      <c r="M85" s="10"/>
    </row>
  </sheetData>
  <mergeCells count="2">
    <mergeCell ref="A1:D1"/>
    <mergeCell ref="B72:M82"/>
  </mergeCells>
  <conditionalFormatting sqref="C3:C63 C67">
    <cfRule type="colorScale" priority="4">
      <colorScale>
        <cfvo type="min"/>
        <cfvo type="max"/>
        <color theme="0" tint="-4.9989318521683403E-2"/>
        <color theme="0" tint="-0.14999847407452621"/>
      </colorScale>
    </cfRule>
  </conditionalFormatting>
  <conditionalFormatting sqref="C64">
    <cfRule type="colorScale" priority="3">
      <colorScale>
        <cfvo type="min"/>
        <cfvo type="max"/>
        <color theme="0" tint="-4.9989318521683403E-2"/>
        <color theme="0" tint="-0.14999847407452621"/>
      </colorScale>
    </cfRule>
  </conditionalFormatting>
  <conditionalFormatting sqref="C65">
    <cfRule type="colorScale" priority="2">
      <colorScale>
        <cfvo type="min"/>
        <cfvo type="max"/>
        <color theme="0" tint="-4.9989318521683403E-2"/>
        <color theme="0" tint="-0.14999847407452621"/>
      </colorScale>
    </cfRule>
  </conditionalFormatting>
  <conditionalFormatting sqref="C66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5" r:id="rId1" xr:uid="{9529EBA0-1945-4ECE-B807-818E11A318C2}"/>
    <hyperlink ref="B84" r:id="rId2" xr:uid="{394BCAB2-D4E5-4903-92CA-BD826E145A6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D9BCA-5F13-4AF3-8327-4C1CE1388565}">
  <dimension ref="A1:M85"/>
  <sheetViews>
    <sheetView showGridLines="0" workbookViewId="0">
      <selection activeCell="G10" sqref="G10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4.85546875" bestFit="1" customWidth="1"/>
    <col min="7" max="7" width="10.7109375" bestFit="1" customWidth="1"/>
  </cols>
  <sheetData>
    <row r="1" spans="1:6" x14ac:dyDescent="0.25">
      <c r="A1" s="18" t="s">
        <v>12</v>
      </c>
      <c r="B1" s="18"/>
      <c r="C1" s="18"/>
      <c r="D1" s="18"/>
    </row>
    <row r="2" spans="1:6" x14ac:dyDescent="0.25">
      <c r="A2" s="3" t="s">
        <v>2</v>
      </c>
      <c r="B2" s="3" t="s">
        <v>11</v>
      </c>
      <c r="C2" s="3" t="s">
        <v>0</v>
      </c>
      <c r="D2" s="3" t="s">
        <v>1</v>
      </c>
    </row>
    <row r="3" spans="1:6" x14ac:dyDescent="0.25">
      <c r="A3" s="4">
        <v>43908</v>
      </c>
      <c r="B3" s="15">
        <v>0.21479999999999999</v>
      </c>
      <c r="C3" s="2">
        <f>IF(A4&lt;&gt;"",_xlfn.DAYS(A4,A3),1)</f>
        <v>1</v>
      </c>
      <c r="D3" s="14">
        <f>(1+((B3/100)*(C3/360)))</f>
        <v>1.0000059666666667</v>
      </c>
      <c r="E3" t="s">
        <v>13</v>
      </c>
      <c r="F3" s="17"/>
    </row>
    <row r="4" spans="1:6" x14ac:dyDescent="0.25">
      <c r="A4" s="4">
        <v>43909</v>
      </c>
      <c r="B4" s="15">
        <v>0.21340000000000001</v>
      </c>
      <c r="C4" s="2">
        <f t="shared" ref="C4:C63" si="0">IF(A5&lt;&gt;"",_xlfn.DAYS(A5,A4),1)</f>
        <v>1</v>
      </c>
      <c r="D4" s="14">
        <f t="shared" ref="D4:D63" si="1">(1+((B4/100)*(C4/360)))</f>
        <v>1.0000059277777777</v>
      </c>
    </row>
    <row r="5" spans="1:6" x14ac:dyDescent="0.25">
      <c r="A5" s="4">
        <v>43910</v>
      </c>
      <c r="B5" s="15">
        <v>7.0599999999999996E-2</v>
      </c>
      <c r="C5" s="2">
        <f t="shared" si="0"/>
        <v>3</v>
      </c>
      <c r="D5" s="14">
        <f t="shared" si="1"/>
        <v>1.0000058833333334</v>
      </c>
    </row>
    <row r="6" spans="1:6" x14ac:dyDescent="0.25">
      <c r="A6" s="4">
        <v>43913</v>
      </c>
      <c r="B6" s="15">
        <v>7.2300000000000003E-2</v>
      </c>
      <c r="C6" s="2">
        <f t="shared" si="0"/>
        <v>1</v>
      </c>
      <c r="D6" s="14">
        <f t="shared" si="1"/>
        <v>1.0000020083333334</v>
      </c>
    </row>
    <row r="7" spans="1:6" x14ac:dyDescent="0.25">
      <c r="A7" s="4">
        <v>43914</v>
      </c>
      <c r="B7" s="15">
        <v>7.3599999999999999E-2</v>
      </c>
      <c r="C7" s="2">
        <f t="shared" si="0"/>
        <v>1</v>
      </c>
      <c r="D7" s="14">
        <f t="shared" si="1"/>
        <v>1.0000020444444444</v>
      </c>
    </row>
    <row r="8" spans="1:6" x14ac:dyDescent="0.25">
      <c r="A8" s="4">
        <v>43915</v>
      </c>
      <c r="B8" s="15">
        <v>7.4999999999999997E-2</v>
      </c>
      <c r="C8" s="2">
        <f t="shared" si="0"/>
        <v>1</v>
      </c>
      <c r="D8" s="14">
        <f t="shared" si="1"/>
        <v>1.0000020833333334</v>
      </c>
    </row>
    <row r="9" spans="1:6" x14ac:dyDescent="0.25">
      <c r="A9" s="4">
        <v>43916</v>
      </c>
      <c r="B9" s="15">
        <v>7.2900000000000006E-2</v>
      </c>
      <c r="C9" s="2">
        <f t="shared" si="0"/>
        <v>1</v>
      </c>
      <c r="D9" s="14">
        <f t="shared" si="1"/>
        <v>1.0000020249999999</v>
      </c>
    </row>
    <row r="10" spans="1:6" x14ac:dyDescent="0.25">
      <c r="A10" s="4">
        <v>43917</v>
      </c>
      <c r="B10" s="15">
        <v>7.0999999999999994E-2</v>
      </c>
      <c r="C10" s="2">
        <f t="shared" si="0"/>
        <v>3</v>
      </c>
      <c r="D10" s="14">
        <f t="shared" si="1"/>
        <v>1.0000059166666666</v>
      </c>
    </row>
    <row r="11" spans="1:6" x14ac:dyDescent="0.25">
      <c r="A11" s="4">
        <v>43920</v>
      </c>
      <c r="B11" s="15">
        <v>7.1400000000000005E-2</v>
      </c>
      <c r="C11" s="2">
        <f t="shared" si="0"/>
        <v>1</v>
      </c>
      <c r="D11" s="14">
        <f t="shared" si="1"/>
        <v>1.0000019833333333</v>
      </c>
    </row>
    <row r="12" spans="1:6" x14ac:dyDescent="0.25">
      <c r="A12" s="4">
        <v>43921</v>
      </c>
      <c r="B12" s="15">
        <v>7.2900000000000006E-2</v>
      </c>
      <c r="C12" s="2">
        <f t="shared" si="0"/>
        <v>1</v>
      </c>
      <c r="D12" s="14">
        <f t="shared" si="1"/>
        <v>1.0000020249999999</v>
      </c>
    </row>
    <row r="13" spans="1:6" x14ac:dyDescent="0.25">
      <c r="A13" s="4">
        <v>43922</v>
      </c>
      <c r="B13" s="15">
        <v>7.1199999999999999E-2</v>
      </c>
      <c r="C13" s="2">
        <f t="shared" si="0"/>
        <v>1</v>
      </c>
      <c r="D13" s="14">
        <f t="shared" si="1"/>
        <v>1.0000019777777778</v>
      </c>
    </row>
    <row r="14" spans="1:6" x14ac:dyDescent="0.25">
      <c r="A14" s="4">
        <v>43923</v>
      </c>
      <c r="B14" s="15">
        <v>6.5299999999999997E-2</v>
      </c>
      <c r="C14" s="2">
        <f t="shared" si="0"/>
        <v>1</v>
      </c>
      <c r="D14" s="14">
        <f t="shared" si="1"/>
        <v>1.0000018138888889</v>
      </c>
    </row>
    <row r="15" spans="1:6" x14ac:dyDescent="0.25">
      <c r="A15" s="4">
        <v>43924</v>
      </c>
      <c r="B15" s="15">
        <v>6.4000000000000001E-2</v>
      </c>
      <c r="C15" s="2">
        <f t="shared" si="0"/>
        <v>3</v>
      </c>
      <c r="D15" s="14">
        <f t="shared" si="1"/>
        <v>1.0000053333333334</v>
      </c>
    </row>
    <row r="16" spans="1:6" x14ac:dyDescent="0.25">
      <c r="A16" s="4">
        <v>43927</v>
      </c>
      <c r="B16" s="15">
        <v>6.5699999999999995E-2</v>
      </c>
      <c r="C16" s="2">
        <f t="shared" si="0"/>
        <v>1</v>
      </c>
      <c r="D16" s="14">
        <f t="shared" si="1"/>
        <v>1.000001825</v>
      </c>
    </row>
    <row r="17" spans="1:4" x14ac:dyDescent="0.25">
      <c r="A17" s="4">
        <v>43928</v>
      </c>
      <c r="B17" s="15">
        <v>6.6100000000000006E-2</v>
      </c>
      <c r="C17" s="2">
        <f t="shared" si="0"/>
        <v>1</v>
      </c>
      <c r="D17" s="14">
        <f t="shared" si="1"/>
        <v>1.0000018361111112</v>
      </c>
    </row>
    <row r="18" spans="1:4" x14ac:dyDescent="0.25">
      <c r="A18" s="4">
        <v>43929</v>
      </c>
      <c r="B18" s="15">
        <v>6.4100000000000004E-2</v>
      </c>
      <c r="C18" s="2">
        <f t="shared" si="0"/>
        <v>1</v>
      </c>
      <c r="D18" s="14">
        <f t="shared" si="1"/>
        <v>1.0000017805555557</v>
      </c>
    </row>
    <row r="19" spans="1:4" x14ac:dyDescent="0.25">
      <c r="A19" s="4">
        <v>43930</v>
      </c>
      <c r="B19" s="15">
        <v>6.6000000000000003E-2</v>
      </c>
      <c r="C19" s="2">
        <f t="shared" si="0"/>
        <v>5</v>
      </c>
      <c r="D19" s="14">
        <f t="shared" si="1"/>
        <v>1.0000091666666666</v>
      </c>
    </row>
    <row r="20" spans="1:4" x14ac:dyDescent="0.25">
      <c r="A20" s="4">
        <v>43935</v>
      </c>
      <c r="B20" s="15">
        <v>6.3500000000000001E-2</v>
      </c>
      <c r="C20" s="2">
        <f t="shared" si="0"/>
        <v>1</v>
      </c>
      <c r="D20" s="14">
        <f t="shared" si="1"/>
        <v>1.000001763888889</v>
      </c>
    </row>
    <row r="21" spans="1:4" x14ac:dyDescent="0.25">
      <c r="A21" s="4">
        <v>43936</v>
      </c>
      <c r="B21" s="15">
        <v>6.3399999999999998E-2</v>
      </c>
      <c r="C21" s="2">
        <f t="shared" si="0"/>
        <v>1</v>
      </c>
      <c r="D21" s="14">
        <f t="shared" si="1"/>
        <v>1.0000017611111112</v>
      </c>
    </row>
    <row r="22" spans="1:4" x14ac:dyDescent="0.25">
      <c r="A22" s="4">
        <v>43937</v>
      </c>
      <c r="B22" s="15">
        <v>6.3200000000000006E-2</v>
      </c>
      <c r="C22" s="2">
        <f t="shared" si="0"/>
        <v>1</v>
      </c>
      <c r="D22" s="14">
        <f t="shared" si="1"/>
        <v>1.0000017555555556</v>
      </c>
    </row>
    <row r="23" spans="1:4" x14ac:dyDescent="0.25">
      <c r="A23" s="4">
        <v>43938</v>
      </c>
      <c r="B23" s="15">
        <v>6.4299999999999996E-2</v>
      </c>
      <c r="C23" s="2">
        <f t="shared" si="0"/>
        <v>3</v>
      </c>
      <c r="D23" s="14">
        <f t="shared" si="1"/>
        <v>1.0000053583333333</v>
      </c>
    </row>
    <row r="24" spans="1:4" x14ac:dyDescent="0.25">
      <c r="A24" s="4">
        <v>43941</v>
      </c>
      <c r="B24" s="15">
        <v>6.6100000000000006E-2</v>
      </c>
      <c r="C24" s="2">
        <f t="shared" si="0"/>
        <v>1</v>
      </c>
      <c r="D24" s="14">
        <f t="shared" si="1"/>
        <v>1.0000018361111112</v>
      </c>
    </row>
    <row r="25" spans="1:4" x14ac:dyDescent="0.25">
      <c r="A25" s="4">
        <v>43942</v>
      </c>
      <c r="B25" s="15">
        <v>6.7199999999999996E-2</v>
      </c>
      <c r="C25" s="2">
        <f t="shared" si="0"/>
        <v>1</v>
      </c>
      <c r="D25" s="14">
        <f t="shared" si="1"/>
        <v>1.0000018666666666</v>
      </c>
    </row>
    <row r="26" spans="1:4" x14ac:dyDescent="0.25">
      <c r="A26" s="4">
        <v>43943</v>
      </c>
      <c r="B26" s="15">
        <v>6.83E-2</v>
      </c>
      <c r="C26" s="2">
        <f t="shared" si="0"/>
        <v>1</v>
      </c>
      <c r="D26" s="14">
        <f t="shared" si="1"/>
        <v>1.0000018972222222</v>
      </c>
    </row>
    <row r="27" spans="1:4" x14ac:dyDescent="0.25">
      <c r="A27" s="4">
        <v>43944</v>
      </c>
      <c r="B27" s="15">
        <v>6.7299999999999999E-2</v>
      </c>
      <c r="C27" s="2">
        <f t="shared" si="0"/>
        <v>1</v>
      </c>
      <c r="D27" s="14">
        <f t="shared" si="1"/>
        <v>1.0000018694444444</v>
      </c>
    </row>
    <row r="28" spans="1:4" x14ac:dyDescent="0.25">
      <c r="A28" s="4">
        <v>43945</v>
      </c>
      <c r="B28" s="15">
        <v>6.6199999999999995E-2</v>
      </c>
      <c r="C28" s="2">
        <f t="shared" si="0"/>
        <v>3</v>
      </c>
      <c r="D28" s="14">
        <f t="shared" si="1"/>
        <v>1.0000055166666666</v>
      </c>
    </row>
    <row r="29" spans="1:4" x14ac:dyDescent="0.25">
      <c r="A29" s="4">
        <v>43948</v>
      </c>
      <c r="B29" s="15">
        <v>6.5199999999999994E-2</v>
      </c>
      <c r="C29" s="2">
        <f t="shared" si="0"/>
        <v>1</v>
      </c>
      <c r="D29" s="14">
        <f t="shared" si="1"/>
        <v>1.0000018111111111</v>
      </c>
    </row>
    <row r="30" spans="1:4" x14ac:dyDescent="0.25">
      <c r="A30" s="4">
        <v>43949</v>
      </c>
      <c r="B30" s="15">
        <v>6.6500000000000004E-2</v>
      </c>
      <c r="C30" s="2">
        <f t="shared" si="0"/>
        <v>1</v>
      </c>
      <c r="D30" s="14">
        <f t="shared" si="1"/>
        <v>1.0000018472222223</v>
      </c>
    </row>
    <row r="31" spans="1:4" x14ac:dyDescent="0.25">
      <c r="A31" s="4">
        <v>43950</v>
      </c>
      <c r="B31" s="15">
        <v>6.7299999999999999E-2</v>
      </c>
      <c r="C31" s="2">
        <f t="shared" si="0"/>
        <v>1</v>
      </c>
      <c r="D31" s="14">
        <f t="shared" si="1"/>
        <v>1.0000018694444444</v>
      </c>
    </row>
    <row r="32" spans="1:4" x14ac:dyDescent="0.25">
      <c r="A32" s="4">
        <v>43951</v>
      </c>
      <c r="B32" s="15">
        <v>6.6600000000000006E-2</v>
      </c>
      <c r="C32" s="2">
        <f t="shared" si="0"/>
        <v>1</v>
      </c>
      <c r="D32" s="14">
        <f t="shared" si="1"/>
        <v>1.0000018500000001</v>
      </c>
    </row>
    <row r="33" spans="1:4" x14ac:dyDescent="0.25">
      <c r="A33" s="4">
        <v>43952</v>
      </c>
      <c r="B33" s="15">
        <v>6.5799999999999997E-2</v>
      </c>
      <c r="C33" s="2">
        <f t="shared" si="0"/>
        <v>3</v>
      </c>
      <c r="D33" s="14">
        <f t="shared" si="1"/>
        <v>1.0000054833333334</v>
      </c>
    </row>
    <row r="34" spans="1:4" x14ac:dyDescent="0.25">
      <c r="A34" s="4">
        <v>43955</v>
      </c>
      <c r="B34" s="15">
        <v>6.59E-2</v>
      </c>
      <c r="C34" s="2">
        <f t="shared" si="0"/>
        <v>1</v>
      </c>
      <c r="D34" s="14">
        <f t="shared" si="1"/>
        <v>1.0000018305555556</v>
      </c>
    </row>
    <row r="35" spans="1:4" x14ac:dyDescent="0.25">
      <c r="A35" s="4">
        <v>43956</v>
      </c>
      <c r="B35" s="15">
        <v>6.6500000000000004E-2</v>
      </c>
      <c r="C35" s="2">
        <f t="shared" si="0"/>
        <v>1</v>
      </c>
      <c r="D35" s="14">
        <f t="shared" si="1"/>
        <v>1.0000018472222223</v>
      </c>
    </row>
    <row r="36" spans="1:4" x14ac:dyDescent="0.25">
      <c r="A36" s="4">
        <v>43957</v>
      </c>
      <c r="B36" s="15">
        <v>6.6799999999999998E-2</v>
      </c>
      <c r="C36" s="2">
        <f t="shared" si="0"/>
        <v>1</v>
      </c>
      <c r="D36" s="14">
        <f t="shared" si="1"/>
        <v>1.0000018555555557</v>
      </c>
    </row>
    <row r="37" spans="1:4" x14ac:dyDescent="0.25">
      <c r="A37" s="4">
        <v>43958</v>
      </c>
      <c r="B37" s="15">
        <v>6.7400000000000002E-2</v>
      </c>
      <c r="C37" s="2">
        <f t="shared" si="0"/>
        <v>4</v>
      </c>
      <c r="D37" s="14">
        <f t="shared" si="1"/>
        <v>1.0000074888888888</v>
      </c>
    </row>
    <row r="38" spans="1:4" x14ac:dyDescent="0.25">
      <c r="A38" s="4">
        <v>43962</v>
      </c>
      <c r="B38" s="15">
        <v>6.6699999999999995E-2</v>
      </c>
      <c r="C38" s="2">
        <f t="shared" si="0"/>
        <v>1</v>
      </c>
      <c r="D38" s="14">
        <f t="shared" si="1"/>
        <v>1.0000018527777779</v>
      </c>
    </row>
    <row r="39" spans="1:4" x14ac:dyDescent="0.25">
      <c r="A39" s="4">
        <v>43963</v>
      </c>
      <c r="B39" s="15">
        <v>6.6699999999999995E-2</v>
      </c>
      <c r="C39" s="2">
        <f t="shared" si="0"/>
        <v>1</v>
      </c>
      <c r="D39" s="14">
        <f t="shared" si="1"/>
        <v>1.0000018527777779</v>
      </c>
    </row>
    <row r="40" spans="1:4" x14ac:dyDescent="0.25">
      <c r="A40" s="4">
        <v>43964</v>
      </c>
      <c r="B40" s="15">
        <v>6.8400000000000002E-2</v>
      </c>
      <c r="C40" s="2">
        <f t="shared" si="0"/>
        <v>1</v>
      </c>
      <c r="D40" s="14">
        <f t="shared" si="1"/>
        <v>1.0000019</v>
      </c>
    </row>
    <row r="41" spans="1:4" x14ac:dyDescent="0.25">
      <c r="A41" s="4">
        <v>43965</v>
      </c>
      <c r="B41" s="15">
        <v>6.7199999999999996E-2</v>
      </c>
      <c r="C41" s="2">
        <f t="shared" si="0"/>
        <v>1</v>
      </c>
      <c r="D41" s="14">
        <f t="shared" si="1"/>
        <v>1.0000018666666666</v>
      </c>
    </row>
    <row r="42" spans="1:4" x14ac:dyDescent="0.25">
      <c r="A42" s="4">
        <v>43966</v>
      </c>
      <c r="B42" s="15">
        <v>6.7500000000000004E-2</v>
      </c>
      <c r="C42" s="2">
        <f t="shared" si="0"/>
        <v>3</v>
      </c>
      <c r="D42" s="14">
        <f t="shared" si="1"/>
        <v>1.000005625</v>
      </c>
    </row>
    <row r="43" spans="1:4" x14ac:dyDescent="0.25">
      <c r="A43" s="4">
        <v>43969</v>
      </c>
      <c r="B43" s="15">
        <v>6.83E-2</v>
      </c>
      <c r="C43" s="2">
        <f t="shared" si="0"/>
        <v>1</v>
      </c>
      <c r="D43" s="14">
        <f t="shared" si="1"/>
        <v>1.0000018972222222</v>
      </c>
    </row>
    <row r="44" spans="1:4" x14ac:dyDescent="0.25">
      <c r="A44" s="4">
        <v>43970</v>
      </c>
      <c r="B44" s="15">
        <v>6.8000000000000005E-2</v>
      </c>
      <c r="C44" s="2">
        <f t="shared" si="0"/>
        <v>1</v>
      </c>
      <c r="D44" s="14">
        <f t="shared" si="1"/>
        <v>1.0000018888888889</v>
      </c>
    </row>
    <row r="45" spans="1:4" x14ac:dyDescent="0.25">
      <c r="A45" s="4">
        <v>43971</v>
      </c>
      <c r="B45" s="15">
        <v>6.88E-2</v>
      </c>
      <c r="C45" s="2">
        <f t="shared" si="0"/>
        <v>1</v>
      </c>
      <c r="D45" s="14">
        <f t="shared" si="1"/>
        <v>1.0000019111111111</v>
      </c>
    </row>
    <row r="46" spans="1:4" x14ac:dyDescent="0.25">
      <c r="A46" s="4">
        <v>43972</v>
      </c>
      <c r="B46" s="15">
        <v>6.83E-2</v>
      </c>
      <c r="C46" s="2">
        <f t="shared" si="0"/>
        <v>1</v>
      </c>
      <c r="D46" s="14">
        <f t="shared" si="1"/>
        <v>1.0000018972222222</v>
      </c>
    </row>
    <row r="47" spans="1:4" x14ac:dyDescent="0.25">
      <c r="A47" s="4">
        <v>43973</v>
      </c>
      <c r="B47" s="15">
        <v>6.83E-2</v>
      </c>
      <c r="C47" s="2">
        <f t="shared" si="0"/>
        <v>4</v>
      </c>
      <c r="D47" s="14">
        <f>(1+((B47/100)*(C47/360)))</f>
        <v>1.0000075888888889</v>
      </c>
    </row>
    <row r="48" spans="1:4" x14ac:dyDescent="0.25">
      <c r="A48" s="4">
        <v>43977</v>
      </c>
      <c r="B48" s="15">
        <v>6.7100000000000007E-2</v>
      </c>
      <c r="C48" s="2">
        <f t="shared" si="0"/>
        <v>1</v>
      </c>
      <c r="D48" s="14">
        <f t="shared" si="1"/>
        <v>1.0000018638888888</v>
      </c>
    </row>
    <row r="49" spans="1:6" x14ac:dyDescent="0.25">
      <c r="A49" s="4">
        <v>43978</v>
      </c>
      <c r="B49" s="15">
        <v>6.7699999999999996E-2</v>
      </c>
      <c r="C49" s="2">
        <f t="shared" si="0"/>
        <v>1</v>
      </c>
      <c r="D49" s="14">
        <f t="shared" si="1"/>
        <v>1.0000018805555555</v>
      </c>
    </row>
    <row r="50" spans="1:6" x14ac:dyDescent="0.25">
      <c r="A50" s="4">
        <v>43979</v>
      </c>
      <c r="B50" s="15">
        <v>6.8000000000000005E-2</v>
      </c>
      <c r="C50" s="2">
        <f t="shared" si="0"/>
        <v>1</v>
      </c>
      <c r="D50" s="14">
        <f t="shared" si="1"/>
        <v>1.0000018888888889</v>
      </c>
    </row>
    <row r="51" spans="1:6" x14ac:dyDescent="0.25">
      <c r="A51" s="4">
        <v>43980</v>
      </c>
      <c r="B51" s="15">
        <v>6.7900000000000002E-2</v>
      </c>
      <c r="C51" s="2">
        <f t="shared" si="0"/>
        <v>3</v>
      </c>
      <c r="D51" s="14">
        <f t="shared" si="1"/>
        <v>1.0000056583333334</v>
      </c>
    </row>
    <row r="52" spans="1:6" x14ac:dyDescent="0.25">
      <c r="A52" s="4">
        <v>43983</v>
      </c>
      <c r="B52" s="15">
        <v>6.6500000000000004E-2</v>
      </c>
      <c r="C52" s="2">
        <f t="shared" si="0"/>
        <v>1</v>
      </c>
      <c r="D52" s="14">
        <f t="shared" si="1"/>
        <v>1.0000018472222223</v>
      </c>
    </row>
    <row r="53" spans="1:6" x14ac:dyDescent="0.25">
      <c r="A53" s="4">
        <v>43984</v>
      </c>
      <c r="B53" s="15">
        <v>6.8599999999999994E-2</v>
      </c>
      <c r="C53" s="2">
        <f t="shared" si="0"/>
        <v>1</v>
      </c>
      <c r="D53" s="14">
        <f t="shared" si="1"/>
        <v>1.0000019055555556</v>
      </c>
    </row>
    <row r="54" spans="1:6" x14ac:dyDescent="0.25">
      <c r="A54" s="4">
        <v>43985</v>
      </c>
      <c r="B54" s="15">
        <v>6.8500000000000005E-2</v>
      </c>
      <c r="C54" s="2">
        <f t="shared" si="0"/>
        <v>1</v>
      </c>
      <c r="D54" s="14">
        <f t="shared" si="1"/>
        <v>1.0000019027777778</v>
      </c>
    </row>
    <row r="55" spans="1:6" x14ac:dyDescent="0.25">
      <c r="A55" s="4">
        <v>43986</v>
      </c>
      <c r="B55" s="15">
        <v>6.93E-2</v>
      </c>
      <c r="C55" s="2">
        <f t="shared" si="0"/>
        <v>1</v>
      </c>
      <c r="D55" s="14">
        <f t="shared" si="1"/>
        <v>1.0000019250000001</v>
      </c>
    </row>
    <row r="56" spans="1:6" x14ac:dyDescent="0.25">
      <c r="A56" s="4">
        <v>43987</v>
      </c>
      <c r="B56" s="15">
        <v>6.7900000000000002E-2</v>
      </c>
      <c r="C56" s="2">
        <f t="shared" si="0"/>
        <v>3</v>
      </c>
      <c r="D56" s="14">
        <f t="shared" si="1"/>
        <v>1.0000056583333334</v>
      </c>
    </row>
    <row r="57" spans="1:6" x14ac:dyDescent="0.25">
      <c r="A57" s="4">
        <v>43990</v>
      </c>
      <c r="B57" s="15">
        <v>6.6000000000000003E-2</v>
      </c>
      <c r="C57" s="2">
        <f t="shared" si="0"/>
        <v>1</v>
      </c>
      <c r="D57" s="14">
        <f t="shared" si="1"/>
        <v>1.0000018333333334</v>
      </c>
    </row>
    <row r="58" spans="1:6" x14ac:dyDescent="0.25">
      <c r="A58" s="4">
        <v>43991</v>
      </c>
      <c r="B58" s="15">
        <v>6.6000000000000003E-2</v>
      </c>
      <c r="C58" s="2">
        <f t="shared" si="0"/>
        <v>1</v>
      </c>
      <c r="D58" s="14">
        <f t="shared" si="1"/>
        <v>1.0000018333333334</v>
      </c>
    </row>
    <row r="59" spans="1:6" x14ac:dyDescent="0.25">
      <c r="A59" s="4">
        <v>43992</v>
      </c>
      <c r="B59" s="15">
        <v>6.5699999999999995E-2</v>
      </c>
      <c r="C59" s="2">
        <f t="shared" si="0"/>
        <v>1</v>
      </c>
      <c r="D59" s="14">
        <f t="shared" si="1"/>
        <v>1.000001825</v>
      </c>
    </row>
    <row r="60" spans="1:6" x14ac:dyDescent="0.25">
      <c r="A60" s="4">
        <v>43993</v>
      </c>
      <c r="B60" s="15">
        <v>6.5100000000000005E-2</v>
      </c>
      <c r="C60" s="2">
        <f t="shared" si="0"/>
        <v>1</v>
      </c>
      <c r="D60" s="14">
        <f t="shared" si="1"/>
        <v>1.0000018083333333</v>
      </c>
    </row>
    <row r="61" spans="1:6" x14ac:dyDescent="0.25">
      <c r="A61" s="4">
        <v>43994</v>
      </c>
      <c r="B61" s="15">
        <v>6.5100000000000005E-2</v>
      </c>
      <c r="C61" s="2">
        <f t="shared" si="0"/>
        <v>3</v>
      </c>
      <c r="D61" s="14">
        <f t="shared" si="1"/>
        <v>1.0000054249999999</v>
      </c>
    </row>
    <row r="62" spans="1:6" x14ac:dyDescent="0.25">
      <c r="A62" s="4">
        <v>43997</v>
      </c>
      <c r="B62" s="15">
        <v>6.3399999999999998E-2</v>
      </c>
      <c r="C62" s="2">
        <f t="shared" si="0"/>
        <v>1</v>
      </c>
      <c r="D62" s="14">
        <f t="shared" si="1"/>
        <v>1.0000017611111112</v>
      </c>
    </row>
    <row r="63" spans="1:6" x14ac:dyDescent="0.25">
      <c r="A63" s="4">
        <v>43998</v>
      </c>
      <c r="B63" s="15">
        <v>6.2700000000000006E-2</v>
      </c>
      <c r="C63" s="2">
        <f t="shared" si="0"/>
        <v>1</v>
      </c>
      <c r="D63" s="14">
        <f t="shared" si="1"/>
        <v>1.0000017416666667</v>
      </c>
      <c r="E63" t="s">
        <v>14</v>
      </c>
    </row>
    <row r="64" spans="1:6" x14ac:dyDescent="0.25">
      <c r="A64" s="4"/>
      <c r="B64" s="15"/>
      <c r="C64" s="2"/>
      <c r="D64" s="14"/>
      <c r="F64" s="17"/>
    </row>
    <row r="65" spans="1:13" x14ac:dyDescent="0.25">
      <c r="A65" s="4"/>
      <c r="B65" s="15"/>
      <c r="C65" s="2"/>
      <c r="D65" s="14"/>
    </row>
    <row r="66" spans="1:13" x14ac:dyDescent="0.25">
      <c r="A66" s="4"/>
      <c r="B66" s="15"/>
      <c r="C66" s="2"/>
      <c r="D66" s="14"/>
    </row>
    <row r="67" spans="1:13" x14ac:dyDescent="0.25">
      <c r="A67" s="4"/>
      <c r="B67" s="15"/>
      <c r="C67" s="2"/>
      <c r="D67" s="14"/>
    </row>
    <row r="68" spans="1:13" x14ac:dyDescent="0.25">
      <c r="A68" s="1"/>
      <c r="B68" s="3" t="s">
        <v>4</v>
      </c>
      <c r="C68" s="3">
        <f>SUM(C3:C67)</f>
        <v>91</v>
      </c>
      <c r="D68" s="6">
        <f>ROUND(100*(PRODUCT(D3:D67)-1)*(360/SUM(C3:C67)),4)</f>
        <v>7.0499999999999993E-2</v>
      </c>
    </row>
    <row r="69" spans="1:13" x14ac:dyDescent="0.25">
      <c r="A69" s="1"/>
      <c r="B69" s="3" t="s">
        <v>3</v>
      </c>
      <c r="C69" s="5"/>
      <c r="D69" s="6">
        <f>100-D68</f>
        <v>99.929500000000004</v>
      </c>
    </row>
    <row r="72" spans="1:13" ht="15" customHeight="1" x14ac:dyDescent="0.25">
      <c r="A72" s="7" t="s">
        <v>5</v>
      </c>
      <c r="B72" s="19" t="s">
        <v>10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x14ac:dyDescent="0.25">
      <c r="A74" s="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25">
      <c r="A77" s="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5">
      <c r="A78" s="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x14ac:dyDescent="0.25">
      <c r="A81" s="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8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9" t="s">
        <v>6</v>
      </c>
      <c r="B84" s="11" t="s">
        <v>8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8"/>
      <c r="B85" s="12" t="s">
        <v>9</v>
      </c>
      <c r="C85" s="10"/>
      <c r="D85" s="10"/>
      <c r="E85" s="10"/>
      <c r="F85" s="10"/>
      <c r="G85" s="10"/>
      <c r="H85" s="10"/>
      <c r="I85" s="13"/>
      <c r="J85" s="10"/>
      <c r="K85" s="10"/>
      <c r="L85" s="10"/>
      <c r="M85" s="10"/>
    </row>
  </sheetData>
  <mergeCells count="2">
    <mergeCell ref="A1:D1"/>
    <mergeCell ref="B72:M82"/>
  </mergeCells>
  <conditionalFormatting sqref="C3:C6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5" r:id="rId1" xr:uid="{46F0E188-D5F6-4D7E-8188-483DF13EE438}"/>
    <hyperlink ref="B84" r:id="rId2" xr:uid="{EC4FD43D-E878-4633-B321-8894E88EC992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1DDA-6528-40E2-8364-2747A24FC7B0}">
  <dimension ref="A1:M85"/>
  <sheetViews>
    <sheetView showGridLines="0" workbookViewId="0">
      <selection activeCell="E65" sqref="E65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4.85546875" bestFit="1" customWidth="1"/>
    <col min="7" max="7" width="10.7109375" bestFit="1" customWidth="1"/>
  </cols>
  <sheetData>
    <row r="1" spans="1:5" x14ac:dyDescent="0.25">
      <c r="A1" s="18" t="s">
        <v>7</v>
      </c>
      <c r="B1" s="18"/>
      <c r="C1" s="18"/>
      <c r="D1" s="18"/>
    </row>
    <row r="2" spans="1:5" x14ac:dyDescent="0.25">
      <c r="A2" s="3" t="s">
        <v>2</v>
      </c>
      <c r="B2" s="3" t="s">
        <v>11</v>
      </c>
      <c r="C2" s="3" t="s">
        <v>0</v>
      </c>
      <c r="D2" s="3" t="s">
        <v>1</v>
      </c>
    </row>
    <row r="3" spans="1:5" x14ac:dyDescent="0.25">
      <c r="A3" s="4">
        <v>43817</v>
      </c>
      <c r="B3" s="15">
        <v>0.71060000000000001</v>
      </c>
      <c r="C3" s="2">
        <f>IF(A4&lt;&gt;"",_xlfn.DAYS(A4,A3),1)</f>
        <v>1</v>
      </c>
      <c r="D3" s="14">
        <f>(1+((B3/100)*(C3/360)))</f>
        <v>1.000019738888889</v>
      </c>
      <c r="E3" t="s">
        <v>13</v>
      </c>
    </row>
    <row r="4" spans="1:5" x14ac:dyDescent="0.25">
      <c r="A4" s="4">
        <v>43818</v>
      </c>
      <c r="B4" s="15">
        <v>0.71130000000000004</v>
      </c>
      <c r="C4" s="2">
        <f t="shared" ref="C4:C64" si="0">IF(A5&lt;&gt;"",_xlfn.DAYS(A5,A4),1)</f>
        <v>1</v>
      </c>
      <c r="D4" s="14">
        <f t="shared" ref="D4:D64" si="1">(1+((B4/100)*(C4/360)))</f>
        <v>1.0000197583333332</v>
      </c>
    </row>
    <row r="5" spans="1:5" x14ac:dyDescent="0.25">
      <c r="A5" s="4">
        <v>43819</v>
      </c>
      <c r="B5" s="15">
        <v>0.71079999999999999</v>
      </c>
      <c r="C5" s="2">
        <f t="shared" si="0"/>
        <v>3</v>
      </c>
      <c r="D5" s="14">
        <f t="shared" si="1"/>
        <v>1.0000592333333334</v>
      </c>
    </row>
    <row r="6" spans="1:5" x14ac:dyDescent="0.25">
      <c r="A6" s="4">
        <v>43822</v>
      </c>
      <c r="B6" s="15">
        <v>0.71020000000000005</v>
      </c>
      <c r="C6" s="2">
        <f t="shared" si="0"/>
        <v>1</v>
      </c>
      <c r="D6" s="14">
        <f t="shared" si="1"/>
        <v>1.0000197277777778</v>
      </c>
    </row>
    <row r="7" spans="1:5" x14ac:dyDescent="0.25">
      <c r="A7" s="4">
        <v>43823</v>
      </c>
      <c r="B7" s="15">
        <v>0.70940000000000003</v>
      </c>
      <c r="C7" s="2">
        <f t="shared" si="0"/>
        <v>3</v>
      </c>
      <c r="D7" s="14">
        <f t="shared" si="1"/>
        <v>1.0000591166666666</v>
      </c>
    </row>
    <row r="8" spans="1:5" x14ac:dyDescent="0.25">
      <c r="A8" s="4">
        <v>43826</v>
      </c>
      <c r="B8" s="15">
        <v>0.71</v>
      </c>
      <c r="C8" s="2">
        <f t="shared" si="0"/>
        <v>3</v>
      </c>
      <c r="D8" s="14">
        <f t="shared" si="1"/>
        <v>1.0000591666666667</v>
      </c>
    </row>
    <row r="9" spans="1:5" x14ac:dyDescent="0.25">
      <c r="A9" s="4">
        <v>43829</v>
      </c>
      <c r="B9" s="15">
        <v>0.7107</v>
      </c>
      <c r="C9" s="2">
        <f t="shared" si="0"/>
        <v>1</v>
      </c>
      <c r="D9" s="14">
        <f t="shared" si="1"/>
        <v>1.0000197416666667</v>
      </c>
    </row>
    <row r="10" spans="1:5" x14ac:dyDescent="0.25">
      <c r="A10" s="4">
        <v>43830</v>
      </c>
      <c r="B10" s="15">
        <v>0.70979999999999999</v>
      </c>
      <c r="C10" s="2">
        <f t="shared" si="0"/>
        <v>2</v>
      </c>
      <c r="D10" s="14">
        <f t="shared" si="1"/>
        <v>1.0000394333333333</v>
      </c>
    </row>
    <row r="11" spans="1:5" x14ac:dyDescent="0.25">
      <c r="A11" s="4">
        <v>43832</v>
      </c>
      <c r="B11" s="15">
        <v>0.71250000000000002</v>
      </c>
      <c r="C11" s="2">
        <f t="shared" si="0"/>
        <v>1</v>
      </c>
      <c r="D11" s="14">
        <f t="shared" si="1"/>
        <v>1.0000197916666667</v>
      </c>
    </row>
    <row r="12" spans="1:5" x14ac:dyDescent="0.25">
      <c r="A12" s="4">
        <v>43833</v>
      </c>
      <c r="B12" s="15">
        <v>0.71099999999999997</v>
      </c>
      <c r="C12" s="2">
        <f t="shared" si="0"/>
        <v>3</v>
      </c>
      <c r="D12" s="14">
        <f t="shared" si="1"/>
        <v>1.0000592500000001</v>
      </c>
    </row>
    <row r="13" spans="1:5" x14ac:dyDescent="0.25">
      <c r="A13" s="4">
        <v>43836</v>
      </c>
      <c r="B13" s="15">
        <v>0.71240000000000003</v>
      </c>
      <c r="C13" s="2">
        <f t="shared" si="0"/>
        <v>1</v>
      </c>
      <c r="D13" s="14">
        <f t="shared" si="1"/>
        <v>1.0000197888888889</v>
      </c>
    </row>
    <row r="14" spans="1:5" x14ac:dyDescent="0.25">
      <c r="A14" s="4">
        <v>43837</v>
      </c>
      <c r="B14" s="15">
        <v>0.71199999999999997</v>
      </c>
      <c r="C14" s="2">
        <f t="shared" si="0"/>
        <v>1</v>
      </c>
      <c r="D14" s="14">
        <f t="shared" si="1"/>
        <v>1.0000197777777777</v>
      </c>
    </row>
    <row r="15" spans="1:5" x14ac:dyDescent="0.25">
      <c r="A15" s="4">
        <v>43838</v>
      </c>
      <c r="B15" s="15">
        <v>0.71240000000000003</v>
      </c>
      <c r="C15" s="2">
        <f t="shared" si="0"/>
        <v>1</v>
      </c>
      <c r="D15" s="14">
        <f t="shared" si="1"/>
        <v>1.0000197888888889</v>
      </c>
    </row>
    <row r="16" spans="1:5" x14ac:dyDescent="0.25">
      <c r="A16" s="4">
        <v>43839</v>
      </c>
      <c r="B16" s="15">
        <v>0.71230000000000004</v>
      </c>
      <c r="C16" s="2">
        <f t="shared" si="0"/>
        <v>1</v>
      </c>
      <c r="D16" s="14">
        <f t="shared" si="1"/>
        <v>1.0000197861111111</v>
      </c>
    </row>
    <row r="17" spans="1:4" x14ac:dyDescent="0.25">
      <c r="A17" s="4">
        <v>43840</v>
      </c>
      <c r="B17" s="15">
        <v>0.7117</v>
      </c>
      <c r="C17" s="2">
        <f t="shared" si="0"/>
        <v>3</v>
      </c>
      <c r="D17" s="14">
        <f t="shared" si="1"/>
        <v>1.0000593083333333</v>
      </c>
    </row>
    <row r="18" spans="1:4" x14ac:dyDescent="0.25">
      <c r="A18" s="4">
        <v>43843</v>
      </c>
      <c r="B18" s="15">
        <v>0.7107</v>
      </c>
      <c r="C18" s="2">
        <f t="shared" si="0"/>
        <v>1</v>
      </c>
      <c r="D18" s="14">
        <f t="shared" si="1"/>
        <v>1.0000197416666667</v>
      </c>
    </row>
    <row r="19" spans="1:4" x14ac:dyDescent="0.25">
      <c r="A19" s="4">
        <v>43844</v>
      </c>
      <c r="B19" s="15">
        <v>0.71109999999999995</v>
      </c>
      <c r="C19" s="2">
        <f t="shared" si="0"/>
        <v>1</v>
      </c>
      <c r="D19" s="14">
        <f t="shared" si="1"/>
        <v>1.0000197527777779</v>
      </c>
    </row>
    <row r="20" spans="1:4" x14ac:dyDescent="0.25">
      <c r="A20" s="4">
        <v>43845</v>
      </c>
      <c r="B20" s="15">
        <v>0.71250000000000002</v>
      </c>
      <c r="C20" s="2">
        <f t="shared" si="0"/>
        <v>1</v>
      </c>
      <c r="D20" s="14">
        <f t="shared" si="1"/>
        <v>1.0000197916666667</v>
      </c>
    </row>
    <row r="21" spans="1:4" x14ac:dyDescent="0.25">
      <c r="A21" s="4">
        <v>43846</v>
      </c>
      <c r="B21" s="15">
        <v>0.7117</v>
      </c>
      <c r="C21" s="2">
        <f t="shared" si="0"/>
        <v>1</v>
      </c>
      <c r="D21" s="14">
        <f t="shared" si="1"/>
        <v>1.0000197694444444</v>
      </c>
    </row>
    <row r="22" spans="1:4" x14ac:dyDescent="0.25">
      <c r="A22" s="4">
        <v>43847</v>
      </c>
      <c r="B22" s="15">
        <v>0.71199999999999997</v>
      </c>
      <c r="C22" s="2">
        <f t="shared" si="0"/>
        <v>3</v>
      </c>
      <c r="D22" s="14">
        <f t="shared" si="1"/>
        <v>1.0000593333333334</v>
      </c>
    </row>
    <row r="23" spans="1:4" x14ac:dyDescent="0.25">
      <c r="A23" s="4">
        <v>43850</v>
      </c>
      <c r="B23" s="15">
        <v>0.7117</v>
      </c>
      <c r="C23" s="2">
        <f t="shared" si="0"/>
        <v>1</v>
      </c>
      <c r="D23" s="14">
        <f t="shared" si="1"/>
        <v>1.0000197694444444</v>
      </c>
    </row>
    <row r="24" spans="1:4" x14ac:dyDescent="0.25">
      <c r="A24" s="4">
        <v>43851</v>
      </c>
      <c r="B24" s="15">
        <v>0.7117</v>
      </c>
      <c r="C24" s="2">
        <f t="shared" si="0"/>
        <v>1</v>
      </c>
      <c r="D24" s="14">
        <f t="shared" si="1"/>
        <v>1.0000197694444444</v>
      </c>
    </row>
    <row r="25" spans="1:4" x14ac:dyDescent="0.25">
      <c r="A25" s="4">
        <v>43852</v>
      </c>
      <c r="B25" s="15">
        <v>0.7117</v>
      </c>
      <c r="C25" s="2">
        <f t="shared" si="0"/>
        <v>1</v>
      </c>
      <c r="D25" s="14">
        <f t="shared" si="1"/>
        <v>1.0000197694444444</v>
      </c>
    </row>
    <row r="26" spans="1:4" x14ac:dyDescent="0.25">
      <c r="A26" s="4">
        <v>43853</v>
      </c>
      <c r="B26" s="15">
        <v>0.71040000000000003</v>
      </c>
      <c r="C26" s="2">
        <f t="shared" si="0"/>
        <v>1</v>
      </c>
      <c r="D26" s="14">
        <f t="shared" si="1"/>
        <v>1.0000197333333334</v>
      </c>
    </row>
    <row r="27" spans="1:4" x14ac:dyDescent="0.25">
      <c r="A27" s="4">
        <v>43854</v>
      </c>
      <c r="B27" s="15">
        <v>0.71060000000000001</v>
      </c>
      <c r="C27" s="2">
        <f t="shared" si="0"/>
        <v>3</v>
      </c>
      <c r="D27" s="14">
        <f t="shared" si="1"/>
        <v>1.0000592166666666</v>
      </c>
    </row>
    <row r="28" spans="1:4" x14ac:dyDescent="0.25">
      <c r="A28" s="4">
        <v>43857</v>
      </c>
      <c r="B28" s="15">
        <v>0.70889999999999997</v>
      </c>
      <c r="C28" s="2">
        <f t="shared" si="0"/>
        <v>1</v>
      </c>
      <c r="D28" s="14">
        <f t="shared" si="1"/>
        <v>1.0000196916666666</v>
      </c>
    </row>
    <row r="29" spans="1:4" x14ac:dyDescent="0.25">
      <c r="A29" s="4">
        <v>43858</v>
      </c>
      <c r="B29" s="15">
        <v>0.70960000000000001</v>
      </c>
      <c r="C29" s="2">
        <f t="shared" si="0"/>
        <v>1</v>
      </c>
      <c r="D29" s="14">
        <f t="shared" si="1"/>
        <v>1.0000197111111111</v>
      </c>
    </row>
    <row r="30" spans="1:4" x14ac:dyDescent="0.25">
      <c r="A30" s="4">
        <v>43859</v>
      </c>
      <c r="B30" s="15">
        <v>0.71030000000000004</v>
      </c>
      <c r="C30" s="2">
        <f t="shared" si="0"/>
        <v>1</v>
      </c>
      <c r="D30" s="14">
        <f t="shared" si="1"/>
        <v>1.0000197305555556</v>
      </c>
    </row>
    <row r="31" spans="1:4" x14ac:dyDescent="0.25">
      <c r="A31" s="4">
        <v>43860</v>
      </c>
      <c r="B31" s="15">
        <v>0.70989999999999998</v>
      </c>
      <c r="C31" s="2">
        <f t="shared" si="0"/>
        <v>1</v>
      </c>
      <c r="D31" s="14">
        <f t="shared" si="1"/>
        <v>1.0000197194444445</v>
      </c>
    </row>
    <row r="32" spans="1:4" x14ac:dyDescent="0.25">
      <c r="A32" s="4">
        <v>43861</v>
      </c>
      <c r="B32" s="15">
        <v>0.7117</v>
      </c>
      <c r="C32" s="2">
        <f t="shared" si="0"/>
        <v>3</v>
      </c>
      <c r="D32" s="14">
        <f t="shared" si="1"/>
        <v>1.0000593083333333</v>
      </c>
    </row>
    <row r="33" spans="1:4" x14ac:dyDescent="0.25">
      <c r="A33" s="4">
        <v>43864</v>
      </c>
      <c r="B33" s="15">
        <v>0.71040000000000003</v>
      </c>
      <c r="C33" s="2">
        <f t="shared" si="0"/>
        <v>1</v>
      </c>
      <c r="D33" s="14">
        <f t="shared" si="1"/>
        <v>1.0000197333333334</v>
      </c>
    </row>
    <row r="34" spans="1:4" x14ac:dyDescent="0.25">
      <c r="A34" s="4">
        <v>43865</v>
      </c>
      <c r="B34" s="15">
        <v>0.71040000000000003</v>
      </c>
      <c r="C34" s="2">
        <f t="shared" si="0"/>
        <v>1</v>
      </c>
      <c r="D34" s="14">
        <f t="shared" si="1"/>
        <v>1.0000197333333334</v>
      </c>
    </row>
    <row r="35" spans="1:4" x14ac:dyDescent="0.25">
      <c r="A35" s="4">
        <v>43866</v>
      </c>
      <c r="B35" s="15">
        <v>0.7107</v>
      </c>
      <c r="C35" s="2">
        <f t="shared" si="0"/>
        <v>1</v>
      </c>
      <c r="D35" s="14">
        <f t="shared" si="1"/>
        <v>1.0000197416666667</v>
      </c>
    </row>
    <row r="36" spans="1:4" x14ac:dyDescent="0.25">
      <c r="A36" s="4">
        <v>43867</v>
      </c>
      <c r="B36" s="15">
        <v>0.7107</v>
      </c>
      <c r="C36" s="2">
        <f t="shared" si="0"/>
        <v>1</v>
      </c>
      <c r="D36" s="14">
        <f t="shared" si="1"/>
        <v>1.0000197416666667</v>
      </c>
    </row>
    <row r="37" spans="1:4" x14ac:dyDescent="0.25">
      <c r="A37" s="4">
        <v>43868</v>
      </c>
      <c r="B37" s="15">
        <v>0.71120000000000005</v>
      </c>
      <c r="C37" s="2">
        <f t="shared" si="0"/>
        <v>3</v>
      </c>
      <c r="D37" s="14">
        <f t="shared" si="1"/>
        <v>1.0000592666666666</v>
      </c>
    </row>
    <row r="38" spans="1:4" x14ac:dyDescent="0.25">
      <c r="A38" s="4">
        <v>43871</v>
      </c>
      <c r="B38" s="15">
        <v>0.70950000000000002</v>
      </c>
      <c r="C38" s="2">
        <f t="shared" si="0"/>
        <v>1</v>
      </c>
      <c r="D38" s="14">
        <f t="shared" si="1"/>
        <v>1.0000197083333333</v>
      </c>
    </row>
    <row r="39" spans="1:4" x14ac:dyDescent="0.25">
      <c r="A39" s="4">
        <v>43872</v>
      </c>
      <c r="B39" s="15">
        <v>0.7097</v>
      </c>
      <c r="C39" s="2">
        <f t="shared" si="0"/>
        <v>1</v>
      </c>
      <c r="D39" s="14">
        <f t="shared" si="1"/>
        <v>1.0000197138888889</v>
      </c>
    </row>
    <row r="40" spans="1:4" x14ac:dyDescent="0.25">
      <c r="A40" s="4">
        <v>43873</v>
      </c>
      <c r="B40" s="15">
        <v>0.70979999999999999</v>
      </c>
      <c r="C40" s="2">
        <f t="shared" si="0"/>
        <v>1</v>
      </c>
      <c r="D40" s="14">
        <f t="shared" si="1"/>
        <v>1.0000197166666667</v>
      </c>
    </row>
    <row r="41" spans="1:4" x14ac:dyDescent="0.25">
      <c r="A41" s="4">
        <v>43874</v>
      </c>
      <c r="B41" s="15">
        <v>0.71060000000000001</v>
      </c>
      <c r="C41" s="2">
        <f t="shared" si="0"/>
        <v>1</v>
      </c>
      <c r="D41" s="14">
        <f t="shared" si="1"/>
        <v>1.000019738888889</v>
      </c>
    </row>
    <row r="42" spans="1:4" x14ac:dyDescent="0.25">
      <c r="A42" s="4">
        <v>43875</v>
      </c>
      <c r="B42" s="15">
        <v>0.71030000000000004</v>
      </c>
      <c r="C42" s="2">
        <f t="shared" si="0"/>
        <v>3</v>
      </c>
      <c r="D42" s="14">
        <f t="shared" si="1"/>
        <v>1.0000591916666666</v>
      </c>
    </row>
    <row r="43" spans="1:4" x14ac:dyDescent="0.25">
      <c r="A43" s="4">
        <v>43878</v>
      </c>
      <c r="B43" s="15">
        <v>0.70920000000000005</v>
      </c>
      <c r="C43" s="2">
        <f t="shared" si="0"/>
        <v>1</v>
      </c>
      <c r="D43" s="14">
        <f t="shared" si="1"/>
        <v>1.0000197</v>
      </c>
    </row>
    <row r="44" spans="1:4" x14ac:dyDescent="0.25">
      <c r="A44" s="4">
        <v>43879</v>
      </c>
      <c r="B44" s="15">
        <v>0.70950000000000002</v>
      </c>
      <c r="C44" s="2">
        <f t="shared" si="0"/>
        <v>1</v>
      </c>
      <c r="D44" s="14">
        <f t="shared" si="1"/>
        <v>1.0000197083333333</v>
      </c>
    </row>
    <row r="45" spans="1:4" x14ac:dyDescent="0.25">
      <c r="A45" s="4">
        <v>43880</v>
      </c>
      <c r="B45" s="15">
        <v>0.71020000000000005</v>
      </c>
      <c r="C45" s="2">
        <f t="shared" si="0"/>
        <v>1</v>
      </c>
      <c r="D45" s="14">
        <f t="shared" si="1"/>
        <v>1.0000197277777778</v>
      </c>
    </row>
    <row r="46" spans="1:4" x14ac:dyDescent="0.25">
      <c r="A46" s="4">
        <v>43881</v>
      </c>
      <c r="B46" s="15">
        <v>0.71099999999999997</v>
      </c>
      <c r="C46" s="2">
        <f t="shared" si="0"/>
        <v>1</v>
      </c>
      <c r="D46" s="14">
        <f t="shared" si="1"/>
        <v>1.0000197500000001</v>
      </c>
    </row>
    <row r="47" spans="1:4" x14ac:dyDescent="0.25">
      <c r="A47" s="4">
        <v>43882</v>
      </c>
      <c r="B47" s="15">
        <v>0.71120000000000005</v>
      </c>
      <c r="C47" s="2">
        <f t="shared" si="0"/>
        <v>3</v>
      </c>
      <c r="D47" s="14">
        <f>(1+((B47/100)*(C47/360)))</f>
        <v>1.0000592666666666</v>
      </c>
    </row>
    <row r="48" spans="1:4" x14ac:dyDescent="0.25">
      <c r="A48" s="4">
        <v>43885</v>
      </c>
      <c r="B48" s="15">
        <v>0.71050000000000002</v>
      </c>
      <c r="C48" s="2">
        <f t="shared" si="0"/>
        <v>1</v>
      </c>
      <c r="D48" s="14">
        <f t="shared" si="1"/>
        <v>1.0000197361111112</v>
      </c>
    </row>
    <row r="49" spans="1:5" x14ac:dyDescent="0.25">
      <c r="A49" s="4">
        <v>43886</v>
      </c>
      <c r="B49" s="15">
        <v>0.71089999999999998</v>
      </c>
      <c r="C49" s="2">
        <f t="shared" si="0"/>
        <v>1</v>
      </c>
      <c r="D49" s="14">
        <f t="shared" si="1"/>
        <v>1.0000197472222223</v>
      </c>
    </row>
    <row r="50" spans="1:5" x14ac:dyDescent="0.25">
      <c r="A50" s="4">
        <v>43887</v>
      </c>
      <c r="B50" s="15">
        <v>0.71140000000000003</v>
      </c>
      <c r="C50" s="2">
        <f t="shared" si="0"/>
        <v>1</v>
      </c>
      <c r="D50" s="14">
        <f t="shared" si="1"/>
        <v>1.000019761111111</v>
      </c>
    </row>
    <row r="51" spans="1:5" x14ac:dyDescent="0.25">
      <c r="A51" s="4">
        <v>43888</v>
      </c>
      <c r="B51" s="15">
        <v>0.71060000000000001</v>
      </c>
      <c r="C51" s="2">
        <f t="shared" si="0"/>
        <v>1</v>
      </c>
      <c r="D51" s="14">
        <f t="shared" si="1"/>
        <v>1.000019738888889</v>
      </c>
    </row>
    <row r="52" spans="1:5" x14ac:dyDescent="0.25">
      <c r="A52" s="4">
        <v>43889</v>
      </c>
      <c r="B52" s="15">
        <v>0.70979999999999999</v>
      </c>
      <c r="C52" s="2">
        <f t="shared" si="0"/>
        <v>3</v>
      </c>
      <c r="D52" s="14">
        <f t="shared" si="1"/>
        <v>1.00005915</v>
      </c>
    </row>
    <row r="53" spans="1:5" x14ac:dyDescent="0.25">
      <c r="A53" s="4">
        <v>43892</v>
      </c>
      <c r="B53" s="15">
        <v>0.70889999999999997</v>
      </c>
      <c r="C53" s="2">
        <f t="shared" si="0"/>
        <v>1</v>
      </c>
      <c r="D53" s="14">
        <f t="shared" si="1"/>
        <v>1.0000196916666666</v>
      </c>
    </row>
    <row r="54" spans="1:5" x14ac:dyDescent="0.25">
      <c r="A54" s="4">
        <v>43893</v>
      </c>
      <c r="B54" s="15">
        <v>0.70979999999999999</v>
      </c>
      <c r="C54" s="2">
        <f t="shared" si="0"/>
        <v>1</v>
      </c>
      <c r="D54" s="14">
        <f t="shared" si="1"/>
        <v>1.0000197166666667</v>
      </c>
    </row>
    <row r="55" spans="1:5" x14ac:dyDescent="0.25">
      <c r="A55" s="4">
        <v>43894</v>
      </c>
      <c r="B55" s="15">
        <v>0.71</v>
      </c>
      <c r="C55" s="2">
        <f t="shared" si="0"/>
        <v>1</v>
      </c>
      <c r="D55" s="14">
        <f t="shared" si="1"/>
        <v>1.0000197222222222</v>
      </c>
    </row>
    <row r="56" spans="1:5" x14ac:dyDescent="0.25">
      <c r="A56" s="4">
        <v>43895</v>
      </c>
      <c r="B56" s="15">
        <v>0.70889999999999997</v>
      </c>
      <c r="C56" s="2">
        <f t="shared" si="0"/>
        <v>1</v>
      </c>
      <c r="D56" s="14">
        <f t="shared" si="1"/>
        <v>1.0000196916666666</v>
      </c>
    </row>
    <row r="57" spans="1:5" x14ac:dyDescent="0.25">
      <c r="A57" s="4">
        <v>43896</v>
      </c>
      <c r="B57" s="15">
        <v>0.7087</v>
      </c>
      <c r="C57" s="2">
        <f t="shared" si="0"/>
        <v>3</v>
      </c>
      <c r="D57" s="14">
        <f t="shared" si="1"/>
        <v>1.0000590583333333</v>
      </c>
    </row>
    <row r="58" spans="1:5" x14ac:dyDescent="0.25">
      <c r="A58" s="4">
        <v>43899</v>
      </c>
      <c r="B58" s="15">
        <v>0.70909999999999995</v>
      </c>
      <c r="C58" s="2">
        <f t="shared" si="0"/>
        <v>1</v>
      </c>
      <c r="D58" s="14">
        <f t="shared" si="1"/>
        <v>1.0000196972222222</v>
      </c>
    </row>
    <row r="59" spans="1:5" x14ac:dyDescent="0.25">
      <c r="A59" s="4">
        <v>43900</v>
      </c>
      <c r="B59" s="15">
        <v>0.70909999999999995</v>
      </c>
      <c r="C59" s="2">
        <f t="shared" si="0"/>
        <v>1</v>
      </c>
      <c r="D59" s="14">
        <f t="shared" si="1"/>
        <v>1.0000196972222222</v>
      </c>
    </row>
    <row r="60" spans="1:5" x14ac:dyDescent="0.25">
      <c r="A60" s="4">
        <v>43901</v>
      </c>
      <c r="B60" s="15">
        <v>0.2092</v>
      </c>
      <c r="C60" s="2">
        <f t="shared" si="0"/>
        <v>1</v>
      </c>
      <c r="D60" s="14">
        <f t="shared" si="1"/>
        <v>1.0000058111111112</v>
      </c>
    </row>
    <row r="61" spans="1:5" x14ac:dyDescent="0.25">
      <c r="A61" s="4">
        <v>43902</v>
      </c>
      <c r="B61" s="15">
        <v>0.20930000000000001</v>
      </c>
      <c r="C61" s="2">
        <f t="shared" si="0"/>
        <v>1</v>
      </c>
      <c r="D61" s="14">
        <f t="shared" si="1"/>
        <v>1.000005813888889</v>
      </c>
    </row>
    <row r="62" spans="1:5" x14ac:dyDescent="0.25">
      <c r="A62" s="4">
        <v>43903</v>
      </c>
      <c r="B62" s="15">
        <v>0.20930000000000001</v>
      </c>
      <c r="C62" s="2">
        <f t="shared" si="0"/>
        <v>3</v>
      </c>
      <c r="D62" s="14">
        <f t="shared" si="1"/>
        <v>1.0000174416666667</v>
      </c>
    </row>
    <row r="63" spans="1:5" x14ac:dyDescent="0.25">
      <c r="A63" s="4">
        <v>43906</v>
      </c>
      <c r="B63" s="15">
        <v>0.20960000000000001</v>
      </c>
      <c r="C63" s="2">
        <f t="shared" si="0"/>
        <v>1</v>
      </c>
      <c r="D63" s="14">
        <f t="shared" si="1"/>
        <v>1.0000058222222221</v>
      </c>
    </row>
    <row r="64" spans="1:5" x14ac:dyDescent="0.25">
      <c r="A64" s="4">
        <v>43907</v>
      </c>
      <c r="B64" s="15">
        <v>0.2135</v>
      </c>
      <c r="C64" s="2">
        <f t="shared" si="0"/>
        <v>1</v>
      </c>
      <c r="D64" s="14">
        <f t="shared" si="1"/>
        <v>1.0000059305555555</v>
      </c>
      <c r="E64" t="s">
        <v>14</v>
      </c>
    </row>
    <row r="65" spans="1:13" x14ac:dyDescent="0.25">
      <c r="A65" s="4"/>
      <c r="B65" s="15"/>
      <c r="C65" s="2"/>
      <c r="D65" s="14"/>
    </row>
    <row r="66" spans="1:13" x14ac:dyDescent="0.25">
      <c r="A66" s="4"/>
      <c r="B66" s="15"/>
      <c r="C66" s="2"/>
      <c r="D66" s="14"/>
    </row>
    <row r="67" spans="1:13" x14ac:dyDescent="0.25">
      <c r="A67" s="4"/>
      <c r="B67" s="15"/>
      <c r="C67" s="2"/>
      <c r="D67" s="14"/>
    </row>
    <row r="68" spans="1:13" x14ac:dyDescent="0.25">
      <c r="A68" s="1"/>
      <c r="B68" s="3" t="s">
        <v>4</v>
      </c>
      <c r="C68" s="3">
        <f>SUM(C3:C67)</f>
        <v>91</v>
      </c>
      <c r="D68" s="6">
        <f>ROUND(100*(PRODUCT(D3:D67)-1)*(360/SUM(C3:C67)),4)</f>
        <v>0.67259999999999998</v>
      </c>
    </row>
    <row r="69" spans="1:13" x14ac:dyDescent="0.25">
      <c r="A69" s="1"/>
      <c r="B69" s="3" t="s">
        <v>3</v>
      </c>
      <c r="C69" s="5"/>
      <c r="D69" s="6">
        <f>100-D68</f>
        <v>99.327399999999997</v>
      </c>
    </row>
    <row r="72" spans="1:13" ht="15" customHeight="1" x14ac:dyDescent="0.25">
      <c r="A72" s="7" t="s">
        <v>5</v>
      </c>
      <c r="B72" s="19" t="s">
        <v>10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x14ac:dyDescent="0.25">
      <c r="A74" s="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25">
      <c r="A77" s="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5">
      <c r="A78" s="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x14ac:dyDescent="0.25">
      <c r="A81" s="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8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9" t="s">
        <v>6</v>
      </c>
      <c r="B84" s="11" t="s">
        <v>8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8"/>
      <c r="B85" s="12" t="s">
        <v>9</v>
      </c>
      <c r="C85" s="10"/>
      <c r="D85" s="10"/>
      <c r="E85" s="10"/>
      <c r="F85" s="10"/>
      <c r="G85" s="10"/>
      <c r="H85" s="10"/>
      <c r="I85" s="13"/>
      <c r="J85" s="10"/>
      <c r="K85" s="10"/>
      <c r="L85" s="10"/>
      <c r="M85" s="10"/>
    </row>
  </sheetData>
  <sortState xmlns:xlrd2="http://schemas.microsoft.com/office/spreadsheetml/2017/richdata2" ref="F3:G62">
    <sortCondition ref="F3:F62"/>
  </sortState>
  <mergeCells count="2">
    <mergeCell ref="A1:D1"/>
    <mergeCell ref="B72:M82"/>
  </mergeCells>
  <conditionalFormatting sqref="C3:C6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5" r:id="rId1" xr:uid="{E99F8161-7DCE-43CD-8EA4-6EE8A0829B12}"/>
    <hyperlink ref="B84" r:id="rId2" xr:uid="{28701709-7387-406E-AEC5-85911E415373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916B-BF81-4ED3-A5A4-7659110FD8D1}">
  <dimension ref="A1:M85"/>
  <sheetViews>
    <sheetView showGridLines="0" topLeftCell="A47" workbookViewId="0">
      <selection activeCell="E68" sqref="E68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4.85546875" bestFit="1" customWidth="1"/>
  </cols>
  <sheetData>
    <row r="1" spans="1:7" x14ac:dyDescent="0.25">
      <c r="A1" s="18" t="s">
        <v>16</v>
      </c>
      <c r="B1" s="18"/>
      <c r="C1" s="18"/>
      <c r="D1" s="18"/>
    </row>
    <row r="2" spans="1:7" x14ac:dyDescent="0.25">
      <c r="A2" s="3" t="s">
        <v>2</v>
      </c>
      <c r="B2" s="3" t="s">
        <v>11</v>
      </c>
      <c r="C2" s="3" t="s">
        <v>0</v>
      </c>
      <c r="D2" s="3" t="s">
        <v>1</v>
      </c>
    </row>
    <row r="3" spans="1:7" x14ac:dyDescent="0.25">
      <c r="A3" s="4">
        <v>43726</v>
      </c>
      <c r="B3" s="15">
        <v>0.71040000000000003</v>
      </c>
      <c r="C3" s="2">
        <f>IF(A4&lt;&gt;"",_xlfn.DAYS(A4,A3),1)</f>
        <v>1</v>
      </c>
      <c r="D3" s="14">
        <f>(1+((B3/100)*(C3/360)))</f>
        <v>1.0000197333333334</v>
      </c>
      <c r="E3" t="s">
        <v>13</v>
      </c>
      <c r="G3" s="16"/>
    </row>
    <row r="4" spans="1:7" x14ac:dyDescent="0.25">
      <c r="A4" s="4">
        <v>43727</v>
      </c>
      <c r="B4" s="15">
        <v>0.71040000000000003</v>
      </c>
      <c r="C4" s="2">
        <f t="shared" ref="C4:C60" si="0">IF(A5&lt;&gt;"",_xlfn.DAYS(A5,A4),1)</f>
        <v>1</v>
      </c>
      <c r="D4" s="14">
        <f t="shared" ref="D4:D60" si="1">(1+((B4/100)*(C4/360)))</f>
        <v>1.0000197333333334</v>
      </c>
      <c r="G4" s="16"/>
    </row>
    <row r="5" spans="1:7" x14ac:dyDescent="0.25">
      <c r="A5" s="4">
        <v>43728</v>
      </c>
      <c r="B5" s="15">
        <v>0.70930000000000004</v>
      </c>
      <c r="C5" s="2">
        <f t="shared" si="0"/>
        <v>3</v>
      </c>
      <c r="D5" s="14">
        <f t="shared" si="1"/>
        <v>1.0000591083333332</v>
      </c>
      <c r="G5" s="16"/>
    </row>
    <row r="6" spans="1:7" x14ac:dyDescent="0.25">
      <c r="A6" s="4">
        <v>43731</v>
      </c>
      <c r="B6" s="15">
        <v>0.70989999999999998</v>
      </c>
      <c r="C6" s="2">
        <f t="shared" si="0"/>
        <v>1</v>
      </c>
      <c r="D6" s="14">
        <f t="shared" si="1"/>
        <v>1.0000197194444445</v>
      </c>
      <c r="G6" s="16"/>
    </row>
    <row r="7" spans="1:7" x14ac:dyDescent="0.25">
      <c r="A7" s="4">
        <v>43732</v>
      </c>
      <c r="B7" s="15">
        <v>0.71050000000000002</v>
      </c>
      <c r="C7" s="2">
        <f t="shared" si="0"/>
        <v>1</v>
      </c>
      <c r="D7" s="14">
        <f t="shared" si="1"/>
        <v>1.0000197361111112</v>
      </c>
      <c r="G7" s="16"/>
    </row>
    <row r="8" spans="1:7" x14ac:dyDescent="0.25">
      <c r="A8" s="4">
        <v>43733</v>
      </c>
      <c r="B8" s="15">
        <v>0.70989999999999998</v>
      </c>
      <c r="C8" s="2">
        <f t="shared" si="0"/>
        <v>1</v>
      </c>
      <c r="D8" s="14">
        <f t="shared" si="1"/>
        <v>1.0000197194444445</v>
      </c>
      <c r="G8" s="16"/>
    </row>
    <row r="9" spans="1:7" x14ac:dyDescent="0.25">
      <c r="A9" s="4">
        <v>43734</v>
      </c>
      <c r="B9" s="15">
        <v>0.71089999999999998</v>
      </c>
      <c r="C9" s="2">
        <f t="shared" si="0"/>
        <v>1</v>
      </c>
      <c r="D9" s="14">
        <f t="shared" si="1"/>
        <v>1.0000197472222223</v>
      </c>
      <c r="G9" s="16"/>
    </row>
    <row r="10" spans="1:7" x14ac:dyDescent="0.25">
      <c r="A10" s="4">
        <v>43735</v>
      </c>
      <c r="B10" s="15">
        <v>0.71089999999999998</v>
      </c>
      <c r="C10" s="2">
        <f t="shared" si="0"/>
        <v>3</v>
      </c>
      <c r="D10" s="14">
        <f t="shared" si="1"/>
        <v>1.0000592416666667</v>
      </c>
      <c r="G10" s="16"/>
    </row>
    <row r="11" spans="1:7" x14ac:dyDescent="0.25">
      <c r="A11" s="4">
        <v>43738</v>
      </c>
      <c r="B11" s="15">
        <v>0.71009999999999995</v>
      </c>
      <c r="C11" s="2">
        <f t="shared" si="0"/>
        <v>1</v>
      </c>
      <c r="D11" s="14">
        <f t="shared" si="1"/>
        <v>1.000019725</v>
      </c>
      <c r="G11" s="16"/>
    </row>
    <row r="12" spans="1:7" x14ac:dyDescent="0.25">
      <c r="A12" s="4">
        <v>43739</v>
      </c>
      <c r="B12" s="15">
        <v>0.71079999999999999</v>
      </c>
      <c r="C12" s="2">
        <f t="shared" si="0"/>
        <v>1</v>
      </c>
      <c r="D12" s="14">
        <f t="shared" si="1"/>
        <v>1.0000197444444445</v>
      </c>
      <c r="G12" s="16"/>
    </row>
    <row r="13" spans="1:7" x14ac:dyDescent="0.25">
      <c r="A13" s="4">
        <v>43740</v>
      </c>
      <c r="B13" s="15">
        <v>0.70979999999999999</v>
      </c>
      <c r="C13" s="2">
        <f t="shared" si="0"/>
        <v>1</v>
      </c>
      <c r="D13" s="14">
        <f t="shared" si="1"/>
        <v>1.0000197166666667</v>
      </c>
      <c r="G13" s="16"/>
    </row>
    <row r="14" spans="1:7" x14ac:dyDescent="0.25">
      <c r="A14" s="4">
        <v>43741</v>
      </c>
      <c r="B14" s="15">
        <v>0.70979999999999999</v>
      </c>
      <c r="C14" s="2">
        <f t="shared" si="0"/>
        <v>1</v>
      </c>
      <c r="D14" s="14">
        <f t="shared" si="1"/>
        <v>1.0000197166666667</v>
      </c>
      <c r="G14" s="16"/>
    </row>
    <row r="15" spans="1:7" x14ac:dyDescent="0.25">
      <c r="A15" s="4">
        <v>43742</v>
      </c>
      <c r="B15" s="15">
        <v>0.71179999999999999</v>
      </c>
      <c r="C15" s="2">
        <f t="shared" si="0"/>
        <v>3</v>
      </c>
      <c r="D15" s="14">
        <f t="shared" si="1"/>
        <v>1.0000593166666667</v>
      </c>
      <c r="G15" s="16"/>
    </row>
    <row r="16" spans="1:7" x14ac:dyDescent="0.25">
      <c r="A16" s="4">
        <v>43745</v>
      </c>
      <c r="B16" s="15">
        <v>0.71109999999999995</v>
      </c>
      <c r="C16" s="2">
        <f t="shared" si="0"/>
        <v>1</v>
      </c>
      <c r="D16" s="14">
        <f t="shared" si="1"/>
        <v>1.0000197527777779</v>
      </c>
      <c r="G16" s="16"/>
    </row>
    <row r="17" spans="1:7" x14ac:dyDescent="0.25">
      <c r="A17" s="4">
        <v>43746</v>
      </c>
      <c r="B17" s="15">
        <v>0.7107</v>
      </c>
      <c r="C17" s="2">
        <f t="shared" si="0"/>
        <v>1</v>
      </c>
      <c r="D17" s="14">
        <f t="shared" si="1"/>
        <v>1.0000197416666667</v>
      </c>
      <c r="G17" s="16"/>
    </row>
    <row r="18" spans="1:7" x14ac:dyDescent="0.25">
      <c r="A18" s="4">
        <v>43747</v>
      </c>
      <c r="B18" s="15">
        <v>0.71120000000000005</v>
      </c>
      <c r="C18" s="2">
        <f t="shared" si="0"/>
        <v>1</v>
      </c>
      <c r="D18" s="14">
        <f t="shared" si="1"/>
        <v>1.0000197555555554</v>
      </c>
      <c r="G18" s="16"/>
    </row>
    <row r="19" spans="1:7" x14ac:dyDescent="0.25">
      <c r="A19" s="4">
        <v>43748</v>
      </c>
      <c r="B19" s="15">
        <v>0.71150000000000002</v>
      </c>
      <c r="C19" s="2">
        <f t="shared" si="0"/>
        <v>1</v>
      </c>
      <c r="D19" s="14">
        <f t="shared" si="1"/>
        <v>1.0000197638888888</v>
      </c>
      <c r="G19" s="16"/>
    </row>
    <row r="20" spans="1:7" x14ac:dyDescent="0.25">
      <c r="A20" s="4">
        <v>43749</v>
      </c>
      <c r="B20" s="15">
        <v>0.71079999999999999</v>
      </c>
      <c r="C20" s="2">
        <f t="shared" si="0"/>
        <v>3</v>
      </c>
      <c r="D20" s="14">
        <f t="shared" si="1"/>
        <v>1.0000592333333334</v>
      </c>
      <c r="G20" s="16"/>
    </row>
    <row r="21" spans="1:7" x14ac:dyDescent="0.25">
      <c r="A21" s="4">
        <v>43752</v>
      </c>
      <c r="B21" s="15">
        <v>0.71060000000000001</v>
      </c>
      <c r="C21" s="2">
        <f t="shared" si="0"/>
        <v>1</v>
      </c>
      <c r="D21" s="14">
        <f t="shared" si="1"/>
        <v>1.000019738888889</v>
      </c>
      <c r="G21" s="16"/>
    </row>
    <row r="22" spans="1:7" x14ac:dyDescent="0.25">
      <c r="A22" s="4">
        <v>43753</v>
      </c>
      <c r="B22" s="15">
        <v>0.71109999999999995</v>
      </c>
      <c r="C22" s="2">
        <f t="shared" si="0"/>
        <v>1</v>
      </c>
      <c r="D22" s="14">
        <f t="shared" si="1"/>
        <v>1.0000197527777779</v>
      </c>
      <c r="G22" s="16"/>
    </row>
    <row r="23" spans="1:7" x14ac:dyDescent="0.25">
      <c r="A23" s="4">
        <v>43754</v>
      </c>
      <c r="B23" s="15">
        <v>0.71089999999999998</v>
      </c>
      <c r="C23" s="2">
        <f t="shared" si="0"/>
        <v>1</v>
      </c>
      <c r="D23" s="14">
        <f t="shared" si="1"/>
        <v>1.0000197472222223</v>
      </c>
      <c r="G23" s="16"/>
    </row>
    <row r="24" spans="1:7" x14ac:dyDescent="0.25">
      <c r="A24" s="4">
        <v>43755</v>
      </c>
      <c r="B24" s="15">
        <v>0.7107</v>
      </c>
      <c r="C24" s="2">
        <f t="shared" si="0"/>
        <v>1</v>
      </c>
      <c r="D24" s="14">
        <f t="shared" si="1"/>
        <v>1.0000197416666667</v>
      </c>
      <c r="G24" s="16"/>
    </row>
    <row r="25" spans="1:7" x14ac:dyDescent="0.25">
      <c r="A25" s="4">
        <v>43756</v>
      </c>
      <c r="B25" s="15">
        <v>0.71009999999999995</v>
      </c>
      <c r="C25" s="2">
        <f t="shared" si="0"/>
        <v>3</v>
      </c>
      <c r="D25" s="14">
        <f t="shared" si="1"/>
        <v>1.0000591750000001</v>
      </c>
      <c r="G25" s="16"/>
    </row>
    <row r="26" spans="1:7" x14ac:dyDescent="0.25">
      <c r="A26" s="4">
        <v>43759</v>
      </c>
      <c r="B26" s="15">
        <v>0.71109999999999995</v>
      </c>
      <c r="C26" s="2">
        <f t="shared" si="0"/>
        <v>1</v>
      </c>
      <c r="D26" s="14">
        <f t="shared" si="1"/>
        <v>1.0000197527777779</v>
      </c>
      <c r="G26" s="16"/>
    </row>
    <row r="27" spans="1:7" x14ac:dyDescent="0.25">
      <c r="A27" s="4">
        <v>43760</v>
      </c>
      <c r="B27" s="15">
        <v>0.71160000000000001</v>
      </c>
      <c r="C27" s="2">
        <f t="shared" si="0"/>
        <v>1</v>
      </c>
      <c r="D27" s="14">
        <f t="shared" si="1"/>
        <v>1.0000197666666666</v>
      </c>
      <c r="G27" s="16"/>
    </row>
    <row r="28" spans="1:7" x14ac:dyDescent="0.25">
      <c r="A28" s="4">
        <v>43761</v>
      </c>
      <c r="B28" s="15">
        <v>0.71240000000000003</v>
      </c>
      <c r="C28" s="2">
        <f t="shared" si="0"/>
        <v>1</v>
      </c>
      <c r="D28" s="14">
        <f t="shared" si="1"/>
        <v>1.0000197888888889</v>
      </c>
      <c r="G28" s="16"/>
    </row>
    <row r="29" spans="1:7" x14ac:dyDescent="0.25">
      <c r="A29" s="4">
        <v>43762</v>
      </c>
      <c r="B29" s="15">
        <v>0.71079999999999999</v>
      </c>
      <c r="C29" s="2">
        <f t="shared" si="0"/>
        <v>1</v>
      </c>
      <c r="D29" s="14">
        <f t="shared" si="1"/>
        <v>1.0000197444444445</v>
      </c>
      <c r="G29" s="16"/>
    </row>
    <row r="30" spans="1:7" x14ac:dyDescent="0.25">
      <c r="A30" s="4">
        <v>43763</v>
      </c>
      <c r="B30" s="15">
        <v>0.7097</v>
      </c>
      <c r="C30" s="2">
        <f t="shared" si="0"/>
        <v>3</v>
      </c>
      <c r="D30" s="14">
        <f t="shared" si="1"/>
        <v>1.0000591416666667</v>
      </c>
      <c r="G30" s="16"/>
    </row>
    <row r="31" spans="1:7" x14ac:dyDescent="0.25">
      <c r="A31" s="4">
        <v>43766</v>
      </c>
      <c r="B31" s="15">
        <v>0.71060000000000001</v>
      </c>
      <c r="C31" s="2">
        <f t="shared" si="0"/>
        <v>1</v>
      </c>
      <c r="D31" s="14">
        <f t="shared" si="1"/>
        <v>1.000019738888889</v>
      </c>
      <c r="G31" s="16"/>
    </row>
    <row r="32" spans="1:7" x14ac:dyDescent="0.25">
      <c r="A32" s="4">
        <v>43767</v>
      </c>
      <c r="B32" s="15">
        <v>0.7107</v>
      </c>
      <c r="C32" s="2">
        <f t="shared" si="0"/>
        <v>1</v>
      </c>
      <c r="D32" s="14">
        <f t="shared" si="1"/>
        <v>1.0000197416666667</v>
      </c>
      <c r="G32" s="16"/>
    </row>
    <row r="33" spans="1:7" x14ac:dyDescent="0.25">
      <c r="A33" s="4">
        <v>43768</v>
      </c>
      <c r="B33" s="15">
        <v>0.7107</v>
      </c>
      <c r="C33" s="2">
        <f t="shared" si="0"/>
        <v>1</v>
      </c>
      <c r="D33" s="14">
        <f t="shared" si="1"/>
        <v>1.0000197416666667</v>
      </c>
      <c r="G33" s="16"/>
    </row>
    <row r="34" spans="1:7" x14ac:dyDescent="0.25">
      <c r="A34" s="4">
        <v>43769</v>
      </c>
      <c r="B34" s="15">
        <v>0.71060000000000001</v>
      </c>
      <c r="C34" s="2">
        <f t="shared" si="0"/>
        <v>1</v>
      </c>
      <c r="D34" s="14">
        <f t="shared" si="1"/>
        <v>1.000019738888889</v>
      </c>
      <c r="G34" s="16"/>
    </row>
    <row r="35" spans="1:7" x14ac:dyDescent="0.25">
      <c r="A35" s="4">
        <v>43770</v>
      </c>
      <c r="B35" s="15">
        <v>0.71189999999999998</v>
      </c>
      <c r="C35" s="2">
        <f t="shared" si="0"/>
        <v>3</v>
      </c>
      <c r="D35" s="14">
        <f t="shared" si="1"/>
        <v>1.0000593250000001</v>
      </c>
      <c r="G35" s="16"/>
    </row>
    <row r="36" spans="1:7" x14ac:dyDescent="0.25">
      <c r="A36" s="4">
        <v>43773</v>
      </c>
      <c r="B36" s="15">
        <v>0.7117</v>
      </c>
      <c r="C36" s="2">
        <f t="shared" si="0"/>
        <v>1</v>
      </c>
      <c r="D36" s="14">
        <f t="shared" si="1"/>
        <v>1.0000197694444444</v>
      </c>
      <c r="G36" s="16"/>
    </row>
    <row r="37" spans="1:7" x14ac:dyDescent="0.25">
      <c r="A37" s="4">
        <v>43774</v>
      </c>
      <c r="B37" s="15">
        <v>0.71050000000000002</v>
      </c>
      <c r="C37" s="2">
        <f t="shared" si="0"/>
        <v>1</v>
      </c>
      <c r="D37" s="14">
        <f t="shared" si="1"/>
        <v>1.0000197361111112</v>
      </c>
      <c r="G37" s="16"/>
    </row>
    <row r="38" spans="1:7" x14ac:dyDescent="0.25">
      <c r="A38" s="4">
        <v>43775</v>
      </c>
      <c r="B38" s="15">
        <v>0.71150000000000002</v>
      </c>
      <c r="C38" s="2">
        <f t="shared" si="0"/>
        <v>1</v>
      </c>
      <c r="D38" s="14">
        <f t="shared" si="1"/>
        <v>1.0000197638888888</v>
      </c>
      <c r="G38" s="16"/>
    </row>
    <row r="39" spans="1:7" x14ac:dyDescent="0.25">
      <c r="A39" s="4">
        <v>43776</v>
      </c>
      <c r="B39" s="15">
        <v>0.71079999999999999</v>
      </c>
      <c r="C39" s="2">
        <f t="shared" si="0"/>
        <v>1</v>
      </c>
      <c r="D39" s="14">
        <f t="shared" si="1"/>
        <v>1.0000197444444445</v>
      </c>
      <c r="G39" s="16"/>
    </row>
    <row r="40" spans="1:7" x14ac:dyDescent="0.25">
      <c r="A40" s="4">
        <v>43777</v>
      </c>
      <c r="B40" s="15">
        <v>0.71</v>
      </c>
      <c r="C40" s="2">
        <f t="shared" si="0"/>
        <v>3</v>
      </c>
      <c r="D40" s="14">
        <f t="shared" si="1"/>
        <v>1.0000591666666667</v>
      </c>
      <c r="G40" s="16"/>
    </row>
    <row r="41" spans="1:7" x14ac:dyDescent="0.25">
      <c r="A41" s="4">
        <v>43780</v>
      </c>
      <c r="B41" s="15">
        <v>0.71120000000000005</v>
      </c>
      <c r="C41" s="2">
        <f t="shared" si="0"/>
        <v>1</v>
      </c>
      <c r="D41" s="14">
        <f t="shared" si="1"/>
        <v>1.0000197555555554</v>
      </c>
      <c r="G41" s="16"/>
    </row>
    <row r="42" spans="1:7" x14ac:dyDescent="0.25">
      <c r="A42" s="4">
        <v>43781</v>
      </c>
      <c r="B42" s="15">
        <v>0.71030000000000004</v>
      </c>
      <c r="C42" s="2">
        <f t="shared" si="0"/>
        <v>1</v>
      </c>
      <c r="D42" s="14">
        <f t="shared" si="1"/>
        <v>1.0000197305555556</v>
      </c>
      <c r="G42" s="16"/>
    </row>
    <row r="43" spans="1:7" x14ac:dyDescent="0.25">
      <c r="A43" s="4">
        <v>43782</v>
      </c>
      <c r="B43" s="15">
        <v>0.71089999999999998</v>
      </c>
      <c r="C43" s="2">
        <f t="shared" si="0"/>
        <v>1</v>
      </c>
      <c r="D43" s="14">
        <f t="shared" si="1"/>
        <v>1.0000197472222223</v>
      </c>
      <c r="G43" s="16"/>
    </row>
    <row r="44" spans="1:7" x14ac:dyDescent="0.25">
      <c r="A44" s="4">
        <v>43783</v>
      </c>
      <c r="B44" s="15">
        <v>0.70909999999999995</v>
      </c>
      <c r="C44" s="2">
        <f t="shared" si="0"/>
        <v>1</v>
      </c>
      <c r="D44" s="14">
        <f t="shared" si="1"/>
        <v>1.0000196972222222</v>
      </c>
      <c r="G44" s="16"/>
    </row>
    <row r="45" spans="1:7" x14ac:dyDescent="0.25">
      <c r="A45" s="4">
        <v>43784</v>
      </c>
      <c r="B45" s="15">
        <v>0.70850000000000002</v>
      </c>
      <c r="C45" s="2">
        <f t="shared" si="0"/>
        <v>3</v>
      </c>
      <c r="D45" s="14">
        <f t="shared" si="1"/>
        <v>1.0000590416666666</v>
      </c>
      <c r="G45" s="16"/>
    </row>
    <row r="46" spans="1:7" x14ac:dyDescent="0.25">
      <c r="A46" s="4">
        <v>43787</v>
      </c>
      <c r="B46" s="15">
        <v>0.70989999999999998</v>
      </c>
      <c r="C46" s="2">
        <f t="shared" si="0"/>
        <v>1</v>
      </c>
      <c r="D46" s="14">
        <f t="shared" si="1"/>
        <v>1.0000197194444445</v>
      </c>
      <c r="G46" s="16"/>
    </row>
    <row r="47" spans="1:7" x14ac:dyDescent="0.25">
      <c r="A47" s="4">
        <v>43788</v>
      </c>
      <c r="B47" s="15">
        <v>0.71060000000000001</v>
      </c>
      <c r="C47" s="2">
        <f t="shared" si="0"/>
        <v>1</v>
      </c>
      <c r="D47" s="14">
        <f>(1+((B47/100)*(C47/360)))</f>
        <v>1.000019738888889</v>
      </c>
      <c r="G47" s="16"/>
    </row>
    <row r="48" spans="1:7" x14ac:dyDescent="0.25">
      <c r="A48" s="4">
        <v>43789</v>
      </c>
      <c r="B48" s="15">
        <v>0.71079999999999999</v>
      </c>
      <c r="C48" s="2">
        <f t="shared" si="0"/>
        <v>1</v>
      </c>
      <c r="D48" s="14">
        <f t="shared" si="1"/>
        <v>1.0000197444444445</v>
      </c>
      <c r="G48" s="16"/>
    </row>
    <row r="49" spans="1:7" x14ac:dyDescent="0.25">
      <c r="A49" s="4">
        <v>43790</v>
      </c>
      <c r="B49" s="15">
        <v>0.7107</v>
      </c>
      <c r="C49" s="2">
        <f t="shared" si="0"/>
        <v>1</v>
      </c>
      <c r="D49" s="14">
        <f t="shared" si="1"/>
        <v>1.0000197416666667</v>
      </c>
      <c r="G49" s="16"/>
    </row>
    <row r="50" spans="1:7" x14ac:dyDescent="0.25">
      <c r="A50" s="4">
        <v>43791</v>
      </c>
      <c r="B50" s="15">
        <v>0.71040000000000003</v>
      </c>
      <c r="C50" s="2">
        <f t="shared" si="0"/>
        <v>3</v>
      </c>
      <c r="D50" s="14">
        <f t="shared" si="1"/>
        <v>1.0000591999999999</v>
      </c>
      <c r="G50" s="16"/>
    </row>
    <row r="51" spans="1:7" x14ac:dyDescent="0.25">
      <c r="A51" s="4">
        <v>43794</v>
      </c>
      <c r="B51" s="15">
        <v>0.7097</v>
      </c>
      <c r="C51" s="2">
        <f t="shared" si="0"/>
        <v>1</v>
      </c>
      <c r="D51" s="14">
        <f t="shared" si="1"/>
        <v>1.0000197138888889</v>
      </c>
      <c r="G51" s="16"/>
    </row>
    <row r="52" spans="1:7" x14ac:dyDescent="0.25">
      <c r="A52" s="4">
        <v>43795</v>
      </c>
      <c r="B52" s="15">
        <v>0.7097</v>
      </c>
      <c r="C52" s="2">
        <f t="shared" si="0"/>
        <v>1</v>
      </c>
      <c r="D52" s="14">
        <f t="shared" si="1"/>
        <v>1.0000197138888889</v>
      </c>
      <c r="G52" s="16"/>
    </row>
    <row r="53" spans="1:7" x14ac:dyDescent="0.25">
      <c r="A53" s="4">
        <v>43796</v>
      </c>
      <c r="B53" s="15">
        <v>0.71050000000000002</v>
      </c>
      <c r="C53" s="2">
        <f t="shared" si="0"/>
        <v>1</v>
      </c>
      <c r="D53" s="14">
        <f t="shared" si="1"/>
        <v>1.0000197361111112</v>
      </c>
      <c r="G53" s="16"/>
    </row>
    <row r="54" spans="1:7" x14ac:dyDescent="0.25">
      <c r="A54" s="4">
        <v>43797</v>
      </c>
      <c r="B54" s="15">
        <v>0.71</v>
      </c>
      <c r="C54" s="2">
        <f t="shared" si="0"/>
        <v>1</v>
      </c>
      <c r="D54" s="14">
        <f t="shared" si="1"/>
        <v>1.0000197222222222</v>
      </c>
      <c r="G54" s="16"/>
    </row>
    <row r="55" spans="1:7" x14ac:dyDescent="0.25">
      <c r="A55" s="4">
        <v>43798</v>
      </c>
      <c r="B55" s="15">
        <v>0.71230000000000004</v>
      </c>
      <c r="C55" s="2">
        <f t="shared" si="0"/>
        <v>3</v>
      </c>
      <c r="D55" s="14">
        <f t="shared" si="1"/>
        <v>1.0000593583333333</v>
      </c>
      <c r="G55" s="16"/>
    </row>
    <row r="56" spans="1:7" x14ac:dyDescent="0.25">
      <c r="A56" s="4">
        <v>43801</v>
      </c>
      <c r="B56" s="15">
        <v>0.70909999999999995</v>
      </c>
      <c r="C56" s="2">
        <f t="shared" si="0"/>
        <v>1</v>
      </c>
      <c r="D56" s="14">
        <f t="shared" si="1"/>
        <v>1.0000196972222222</v>
      </c>
      <c r="G56" s="16"/>
    </row>
    <row r="57" spans="1:7" x14ac:dyDescent="0.25">
      <c r="A57" s="4">
        <v>43802</v>
      </c>
      <c r="B57" s="15">
        <v>0.70920000000000005</v>
      </c>
      <c r="C57" s="2">
        <f t="shared" si="0"/>
        <v>1</v>
      </c>
      <c r="D57" s="14">
        <f t="shared" si="1"/>
        <v>1.0000197</v>
      </c>
      <c r="G57" s="16"/>
    </row>
    <row r="58" spans="1:7" x14ac:dyDescent="0.25">
      <c r="A58" s="4">
        <v>43803</v>
      </c>
      <c r="B58" s="15">
        <v>0.70909999999999995</v>
      </c>
      <c r="C58" s="2">
        <f t="shared" si="0"/>
        <v>1</v>
      </c>
      <c r="D58" s="14">
        <f t="shared" si="1"/>
        <v>1.0000196972222222</v>
      </c>
      <c r="G58" s="16"/>
    </row>
    <row r="59" spans="1:7" x14ac:dyDescent="0.25">
      <c r="A59" s="4">
        <v>43804</v>
      </c>
      <c r="B59" s="15">
        <v>0.7097</v>
      </c>
      <c r="C59" s="2">
        <f t="shared" si="0"/>
        <v>1</v>
      </c>
      <c r="D59" s="14">
        <f t="shared" si="1"/>
        <v>1.0000197138888889</v>
      </c>
      <c r="G59" s="16"/>
    </row>
    <row r="60" spans="1:7" x14ac:dyDescent="0.25">
      <c r="A60" s="4">
        <v>43805</v>
      </c>
      <c r="B60" s="15">
        <v>0.70860000000000001</v>
      </c>
      <c r="C60" s="2">
        <f t="shared" si="0"/>
        <v>3</v>
      </c>
      <c r="D60" s="14">
        <f t="shared" si="1"/>
        <v>1.0000590499999999</v>
      </c>
      <c r="G60" s="16"/>
    </row>
    <row r="61" spans="1:7" x14ac:dyDescent="0.25">
      <c r="A61" s="4">
        <v>43808</v>
      </c>
      <c r="B61" s="15">
        <v>0.70950000000000002</v>
      </c>
      <c r="C61" s="2">
        <f t="shared" ref="C61:C67" si="2">IF(A62&lt;&gt;"",_xlfn.DAYS(A62,A61),1)</f>
        <v>1</v>
      </c>
      <c r="D61" s="14">
        <f t="shared" ref="D61:D67" si="3">(1+((B61/100)*(C61/360)))</f>
        <v>1.0000197083333333</v>
      </c>
      <c r="G61" s="16"/>
    </row>
    <row r="62" spans="1:7" x14ac:dyDescent="0.25">
      <c r="A62" s="4">
        <v>43809</v>
      </c>
      <c r="B62" s="15">
        <v>0.71030000000000004</v>
      </c>
      <c r="C62" s="2">
        <f t="shared" si="2"/>
        <v>1</v>
      </c>
      <c r="D62" s="14">
        <f t="shared" si="3"/>
        <v>1.0000197305555556</v>
      </c>
      <c r="G62" s="16"/>
    </row>
    <row r="63" spans="1:7" x14ac:dyDescent="0.25">
      <c r="A63" s="4">
        <v>43810</v>
      </c>
      <c r="B63" s="15">
        <v>0.70979999999999999</v>
      </c>
      <c r="C63" s="2">
        <f t="shared" si="2"/>
        <v>1</v>
      </c>
      <c r="D63" s="14">
        <f t="shared" si="3"/>
        <v>1.0000197166666667</v>
      </c>
      <c r="G63" s="16"/>
    </row>
    <row r="64" spans="1:7" x14ac:dyDescent="0.25">
      <c r="A64" s="4">
        <v>43811</v>
      </c>
      <c r="B64" s="15">
        <v>0.71040000000000003</v>
      </c>
      <c r="C64" s="2">
        <f t="shared" si="2"/>
        <v>1</v>
      </c>
      <c r="D64" s="14">
        <f t="shared" si="3"/>
        <v>1.0000197333333334</v>
      </c>
      <c r="G64" s="16"/>
    </row>
    <row r="65" spans="1:13" x14ac:dyDescent="0.25">
      <c r="A65" s="4">
        <v>43812</v>
      </c>
      <c r="B65" s="15">
        <v>0.71130000000000004</v>
      </c>
      <c r="C65" s="2">
        <f t="shared" si="2"/>
        <v>3</v>
      </c>
      <c r="D65" s="14">
        <f t="shared" si="3"/>
        <v>1.0000592749999999</v>
      </c>
      <c r="G65" s="16"/>
    </row>
    <row r="66" spans="1:13" x14ac:dyDescent="0.25">
      <c r="A66" s="4">
        <v>43815</v>
      </c>
      <c r="B66" s="15">
        <v>0.71109999999999995</v>
      </c>
      <c r="C66" s="2">
        <f t="shared" si="2"/>
        <v>1</v>
      </c>
      <c r="D66" s="14">
        <f t="shared" si="3"/>
        <v>1.0000197527777779</v>
      </c>
      <c r="G66" s="16"/>
    </row>
    <row r="67" spans="1:13" x14ac:dyDescent="0.25">
      <c r="A67" s="4">
        <v>43816</v>
      </c>
      <c r="B67" s="15">
        <v>0.71040000000000003</v>
      </c>
      <c r="C67" s="2">
        <f t="shared" si="2"/>
        <v>1</v>
      </c>
      <c r="D67" s="14">
        <f t="shared" si="3"/>
        <v>1.0000197333333334</v>
      </c>
      <c r="E67" t="s">
        <v>14</v>
      </c>
      <c r="G67" s="16"/>
    </row>
    <row r="68" spans="1:13" x14ac:dyDescent="0.25">
      <c r="A68" s="1"/>
      <c r="B68" s="3" t="s">
        <v>4</v>
      </c>
      <c r="C68" s="3">
        <f>SUM(C3:C67)</f>
        <v>91</v>
      </c>
      <c r="D68" s="6">
        <f>ROUND(100*(PRODUCT(D3:D67)-1)*(360/SUM(C3:C67)),4)</f>
        <v>0.71109999999999995</v>
      </c>
      <c r="G68" s="16"/>
    </row>
    <row r="69" spans="1:13" x14ac:dyDescent="0.25">
      <c r="A69" s="1"/>
      <c r="B69" s="3" t="s">
        <v>3</v>
      </c>
      <c r="C69" s="5"/>
      <c r="D69" s="6">
        <f>100-D68</f>
        <v>99.288899999999998</v>
      </c>
      <c r="G69" s="16"/>
    </row>
    <row r="72" spans="1:13" ht="15" customHeight="1" x14ac:dyDescent="0.25">
      <c r="A72" s="7" t="s">
        <v>5</v>
      </c>
      <c r="B72" s="19" t="s">
        <v>10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x14ac:dyDescent="0.25">
      <c r="A74" s="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25">
      <c r="A77" s="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5">
      <c r="A78" s="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x14ac:dyDescent="0.25">
      <c r="A81" s="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8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9" t="s">
        <v>6</v>
      </c>
      <c r="B84" s="11" t="s">
        <v>8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8"/>
      <c r="B85" s="12" t="s">
        <v>9</v>
      </c>
      <c r="C85" s="10"/>
      <c r="D85" s="10"/>
      <c r="E85" s="10"/>
      <c r="F85" s="10"/>
      <c r="G85" s="10"/>
      <c r="H85" s="10"/>
      <c r="I85" s="13"/>
      <c r="J85" s="10"/>
      <c r="K85" s="10"/>
      <c r="L85" s="10"/>
      <c r="M85" s="10"/>
    </row>
  </sheetData>
  <mergeCells count="2">
    <mergeCell ref="A1:D1"/>
    <mergeCell ref="B72:M82"/>
  </mergeCells>
  <conditionalFormatting sqref="C3:C6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5" r:id="rId1" xr:uid="{25FA3824-0E80-416F-910A-E44FE44F5824}"/>
    <hyperlink ref="B84" r:id="rId2" xr:uid="{C6945D91-8AEB-4BA9-B596-FB9A98ED7411}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6118-78C1-4E9B-AB3A-A71A08A09D14}">
  <dimension ref="A1:M84"/>
  <sheetViews>
    <sheetView showGridLines="0" topLeftCell="A37" workbookViewId="0">
      <selection activeCell="F59" sqref="F59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4.85546875" bestFit="1" customWidth="1"/>
  </cols>
  <sheetData>
    <row r="1" spans="1:7" x14ac:dyDescent="0.25">
      <c r="A1" s="18" t="s">
        <v>15</v>
      </c>
      <c r="B1" s="18"/>
      <c r="C1" s="18"/>
      <c r="D1" s="18"/>
    </row>
    <row r="2" spans="1:7" x14ac:dyDescent="0.25">
      <c r="A2" s="3" t="s">
        <v>2</v>
      </c>
      <c r="B2" s="3" t="s">
        <v>11</v>
      </c>
      <c r="C2" s="3" t="s">
        <v>0</v>
      </c>
      <c r="D2" s="3" t="s">
        <v>1</v>
      </c>
    </row>
    <row r="3" spans="1:7" x14ac:dyDescent="0.25">
      <c r="A3" s="4">
        <v>43635</v>
      </c>
      <c r="B3" s="15">
        <v>0.70889999999999997</v>
      </c>
      <c r="C3" s="2">
        <f>IF(A4&lt;&gt;"",_xlfn.DAYS(A4,A3),1)</f>
        <v>1</v>
      </c>
      <c r="D3" s="14">
        <f>(1+((B3/100)*(C3/360)))</f>
        <v>1.0000196916666666</v>
      </c>
      <c r="E3" t="s">
        <v>13</v>
      </c>
      <c r="G3" s="16"/>
    </row>
    <row r="4" spans="1:7" x14ac:dyDescent="0.25">
      <c r="A4" s="4">
        <v>43636</v>
      </c>
      <c r="B4" s="15">
        <v>0.70920000000000005</v>
      </c>
      <c r="C4" s="2">
        <f t="shared" ref="C4:C66" si="0">IF(A5&lt;&gt;"",_xlfn.DAYS(A5,A4),1)</f>
        <v>1</v>
      </c>
      <c r="D4" s="14">
        <f t="shared" ref="D4:D66" si="1">(1+((B4/100)*(C4/360)))</f>
        <v>1.0000197</v>
      </c>
      <c r="G4" s="16"/>
    </row>
    <row r="5" spans="1:7" x14ac:dyDescent="0.25">
      <c r="A5" s="4">
        <v>43637</v>
      </c>
      <c r="B5" s="15">
        <v>0.70940000000000003</v>
      </c>
      <c r="C5" s="2">
        <f t="shared" si="0"/>
        <v>3</v>
      </c>
      <c r="D5" s="14">
        <f t="shared" si="1"/>
        <v>1.0000591166666666</v>
      </c>
      <c r="G5" s="16"/>
    </row>
    <row r="6" spans="1:7" x14ac:dyDescent="0.25">
      <c r="A6" s="4">
        <v>43640</v>
      </c>
      <c r="B6" s="15">
        <v>0.70850000000000002</v>
      </c>
      <c r="C6" s="2">
        <f t="shared" si="0"/>
        <v>1</v>
      </c>
      <c r="D6" s="14">
        <f t="shared" si="1"/>
        <v>1.0000196805555555</v>
      </c>
      <c r="G6" s="16"/>
    </row>
    <row r="7" spans="1:7" x14ac:dyDescent="0.25">
      <c r="A7" s="4">
        <v>43641</v>
      </c>
      <c r="B7" s="15">
        <v>0.71</v>
      </c>
      <c r="C7" s="2">
        <f t="shared" si="0"/>
        <v>1</v>
      </c>
      <c r="D7" s="14">
        <f t="shared" si="1"/>
        <v>1.0000197222222222</v>
      </c>
      <c r="G7" s="16"/>
    </row>
    <row r="8" spans="1:7" x14ac:dyDescent="0.25">
      <c r="A8" s="4">
        <v>43642</v>
      </c>
      <c r="B8" s="15">
        <v>0.70840000000000003</v>
      </c>
      <c r="C8" s="2">
        <f t="shared" si="0"/>
        <v>1</v>
      </c>
      <c r="D8" s="14">
        <f t="shared" si="1"/>
        <v>1.0000196777777777</v>
      </c>
      <c r="G8" s="16"/>
    </row>
    <row r="9" spans="1:7" x14ac:dyDescent="0.25">
      <c r="A9" s="4">
        <v>43643</v>
      </c>
      <c r="B9" s="15">
        <v>0.70860000000000001</v>
      </c>
      <c r="C9" s="2">
        <f t="shared" si="0"/>
        <v>1</v>
      </c>
      <c r="D9" s="14">
        <f t="shared" si="1"/>
        <v>1.0000196833333332</v>
      </c>
      <c r="G9" s="16"/>
    </row>
    <row r="10" spans="1:7" x14ac:dyDescent="0.25">
      <c r="A10" s="4">
        <v>43644</v>
      </c>
      <c r="B10" s="15">
        <v>0.70599999999999996</v>
      </c>
      <c r="C10" s="2">
        <f t="shared" si="0"/>
        <v>3</v>
      </c>
      <c r="D10" s="14">
        <f t="shared" si="1"/>
        <v>1.0000588333333333</v>
      </c>
      <c r="G10" s="16"/>
    </row>
    <row r="11" spans="1:7" x14ac:dyDescent="0.25">
      <c r="A11" s="4">
        <v>43647</v>
      </c>
      <c r="B11" s="15">
        <v>0.70930000000000004</v>
      </c>
      <c r="C11" s="2">
        <f t="shared" si="0"/>
        <v>1</v>
      </c>
      <c r="D11" s="14">
        <f t="shared" si="1"/>
        <v>1.0000197027777777</v>
      </c>
      <c r="G11" s="16"/>
    </row>
    <row r="12" spans="1:7" x14ac:dyDescent="0.25">
      <c r="A12" s="4">
        <v>43648</v>
      </c>
      <c r="B12" s="15">
        <v>0.70820000000000005</v>
      </c>
      <c r="C12" s="2">
        <f t="shared" si="0"/>
        <v>1</v>
      </c>
      <c r="D12" s="14">
        <f t="shared" si="1"/>
        <v>1.0000196722222223</v>
      </c>
      <c r="G12" s="16"/>
    </row>
    <row r="13" spans="1:7" x14ac:dyDescent="0.25">
      <c r="A13" s="4">
        <v>43649</v>
      </c>
      <c r="B13" s="15">
        <v>0.70889999999999997</v>
      </c>
      <c r="C13" s="2">
        <f t="shared" si="0"/>
        <v>1</v>
      </c>
      <c r="D13" s="14">
        <f t="shared" si="1"/>
        <v>1.0000196916666666</v>
      </c>
      <c r="G13" s="16"/>
    </row>
    <row r="14" spans="1:7" x14ac:dyDescent="0.25">
      <c r="A14" s="4">
        <v>43650</v>
      </c>
      <c r="B14" s="15">
        <v>0.70930000000000004</v>
      </c>
      <c r="C14" s="2">
        <f t="shared" si="0"/>
        <v>1</v>
      </c>
      <c r="D14" s="14">
        <f t="shared" si="1"/>
        <v>1.0000197027777777</v>
      </c>
      <c r="G14" s="16"/>
    </row>
    <row r="15" spans="1:7" x14ac:dyDescent="0.25">
      <c r="A15" s="4">
        <v>43651</v>
      </c>
      <c r="B15" s="15">
        <v>0.7077</v>
      </c>
      <c r="C15" s="2">
        <f t="shared" si="0"/>
        <v>3</v>
      </c>
      <c r="D15" s="14">
        <f t="shared" si="1"/>
        <v>1.000058975</v>
      </c>
      <c r="G15" s="16"/>
    </row>
    <row r="16" spans="1:7" x14ac:dyDescent="0.25">
      <c r="A16" s="4">
        <v>43654</v>
      </c>
      <c r="B16" s="15">
        <v>0.70879999999999999</v>
      </c>
      <c r="C16" s="2">
        <f t="shared" si="0"/>
        <v>1</v>
      </c>
      <c r="D16" s="14">
        <f t="shared" si="1"/>
        <v>1.0000196888888888</v>
      </c>
      <c r="G16" s="16"/>
    </row>
    <row r="17" spans="1:7" x14ac:dyDescent="0.25">
      <c r="A17" s="4">
        <v>43655</v>
      </c>
      <c r="B17" s="15">
        <v>0.70889999999999997</v>
      </c>
      <c r="C17" s="2">
        <f t="shared" si="0"/>
        <v>1</v>
      </c>
      <c r="D17" s="14">
        <f t="shared" si="1"/>
        <v>1.0000196916666666</v>
      </c>
      <c r="G17" s="16"/>
    </row>
    <row r="18" spans="1:7" x14ac:dyDescent="0.25">
      <c r="A18" s="4">
        <v>43656</v>
      </c>
      <c r="B18" s="15">
        <v>0.70899999999999996</v>
      </c>
      <c r="C18" s="2">
        <f t="shared" si="0"/>
        <v>1</v>
      </c>
      <c r="D18" s="14">
        <f t="shared" si="1"/>
        <v>1.0000196944444444</v>
      </c>
      <c r="G18" s="16"/>
    </row>
    <row r="19" spans="1:7" x14ac:dyDescent="0.25">
      <c r="A19" s="4">
        <v>43657</v>
      </c>
      <c r="B19" s="15">
        <v>0.70899999999999996</v>
      </c>
      <c r="C19" s="2">
        <f t="shared" si="0"/>
        <v>1</v>
      </c>
      <c r="D19" s="14">
        <f t="shared" si="1"/>
        <v>1.0000196944444444</v>
      </c>
      <c r="G19" s="16"/>
    </row>
    <row r="20" spans="1:7" x14ac:dyDescent="0.25">
      <c r="A20" s="4">
        <v>43658</v>
      </c>
      <c r="B20" s="15">
        <v>0.71</v>
      </c>
      <c r="C20" s="2">
        <f t="shared" si="0"/>
        <v>3</v>
      </c>
      <c r="D20" s="14">
        <f t="shared" si="1"/>
        <v>1.0000591666666667</v>
      </c>
      <c r="G20" s="16"/>
    </row>
    <row r="21" spans="1:7" x14ac:dyDescent="0.25">
      <c r="A21" s="4">
        <v>43661</v>
      </c>
      <c r="B21" s="15">
        <v>0.70950000000000002</v>
      </c>
      <c r="C21" s="2">
        <f t="shared" si="0"/>
        <v>1</v>
      </c>
      <c r="D21" s="14">
        <f t="shared" si="1"/>
        <v>1.0000197083333333</v>
      </c>
      <c r="G21" s="16"/>
    </row>
    <row r="22" spans="1:7" x14ac:dyDescent="0.25">
      <c r="A22" s="4">
        <v>43662</v>
      </c>
      <c r="B22" s="15">
        <v>0.7087</v>
      </c>
      <c r="C22" s="2">
        <f t="shared" si="0"/>
        <v>1</v>
      </c>
      <c r="D22" s="14">
        <f t="shared" si="1"/>
        <v>1.000019686111111</v>
      </c>
      <c r="G22" s="16"/>
    </row>
    <row r="23" spans="1:7" x14ac:dyDescent="0.25">
      <c r="A23" s="4">
        <v>43663</v>
      </c>
      <c r="B23" s="15">
        <v>0.70930000000000004</v>
      </c>
      <c r="C23" s="2">
        <f t="shared" si="0"/>
        <v>1</v>
      </c>
      <c r="D23" s="14">
        <f t="shared" si="1"/>
        <v>1.0000197027777777</v>
      </c>
      <c r="G23" s="16"/>
    </row>
    <row r="24" spans="1:7" x14ac:dyDescent="0.25">
      <c r="A24" s="4">
        <v>43664</v>
      </c>
      <c r="B24" s="15">
        <v>0.70960000000000001</v>
      </c>
      <c r="C24" s="2">
        <f t="shared" si="0"/>
        <v>1</v>
      </c>
      <c r="D24" s="14">
        <f t="shared" si="1"/>
        <v>1.0000197111111111</v>
      </c>
      <c r="G24" s="16"/>
    </row>
    <row r="25" spans="1:7" x14ac:dyDescent="0.25">
      <c r="A25" s="4">
        <v>43665</v>
      </c>
      <c r="B25" s="15">
        <v>0.70940000000000003</v>
      </c>
      <c r="C25" s="2">
        <f t="shared" si="0"/>
        <v>3</v>
      </c>
      <c r="D25" s="14">
        <f t="shared" si="1"/>
        <v>1.0000591166666666</v>
      </c>
      <c r="G25" s="16"/>
    </row>
    <row r="26" spans="1:7" x14ac:dyDescent="0.25">
      <c r="A26" s="4">
        <v>43668</v>
      </c>
      <c r="B26" s="15">
        <v>0.70760000000000001</v>
      </c>
      <c r="C26" s="2">
        <f t="shared" si="0"/>
        <v>1</v>
      </c>
      <c r="D26" s="14">
        <f t="shared" si="1"/>
        <v>1.0000196555555556</v>
      </c>
      <c r="G26" s="16"/>
    </row>
    <row r="27" spans="1:7" x14ac:dyDescent="0.25">
      <c r="A27" s="4">
        <v>43669</v>
      </c>
      <c r="B27" s="15">
        <v>0.70950000000000002</v>
      </c>
      <c r="C27" s="2">
        <f t="shared" si="0"/>
        <v>1</v>
      </c>
      <c r="D27" s="14">
        <f t="shared" si="1"/>
        <v>1.0000197083333333</v>
      </c>
      <c r="G27" s="16"/>
    </row>
    <row r="28" spans="1:7" x14ac:dyDescent="0.25">
      <c r="A28" s="4">
        <v>43670</v>
      </c>
      <c r="B28" s="15">
        <v>0.70950000000000002</v>
      </c>
      <c r="C28" s="2">
        <f t="shared" si="0"/>
        <v>1</v>
      </c>
      <c r="D28" s="14">
        <f t="shared" si="1"/>
        <v>1.0000197083333333</v>
      </c>
      <c r="G28" s="16"/>
    </row>
    <row r="29" spans="1:7" x14ac:dyDescent="0.25">
      <c r="A29" s="4">
        <v>43671</v>
      </c>
      <c r="B29" s="15">
        <v>0.70909999999999995</v>
      </c>
      <c r="C29" s="2">
        <f t="shared" si="0"/>
        <v>1</v>
      </c>
      <c r="D29" s="14">
        <f t="shared" si="1"/>
        <v>1.0000196972222222</v>
      </c>
      <c r="G29" s="16"/>
    </row>
    <row r="30" spans="1:7" x14ac:dyDescent="0.25">
      <c r="A30" s="4">
        <v>43672</v>
      </c>
      <c r="B30" s="15">
        <v>0.7097</v>
      </c>
      <c r="C30" s="2">
        <f t="shared" si="0"/>
        <v>3</v>
      </c>
      <c r="D30" s="14">
        <f t="shared" si="1"/>
        <v>1.0000591416666667</v>
      </c>
      <c r="G30" s="16"/>
    </row>
    <row r="31" spans="1:7" x14ac:dyDescent="0.25">
      <c r="A31" s="4">
        <v>43675</v>
      </c>
      <c r="B31" s="15">
        <v>0.7087</v>
      </c>
      <c r="C31" s="2">
        <f t="shared" si="0"/>
        <v>1</v>
      </c>
      <c r="D31" s="14">
        <f t="shared" si="1"/>
        <v>1.000019686111111</v>
      </c>
      <c r="G31" s="16"/>
    </row>
    <row r="32" spans="1:7" x14ac:dyDescent="0.25">
      <c r="A32" s="4">
        <v>43676</v>
      </c>
      <c r="B32" s="15">
        <v>0.70920000000000005</v>
      </c>
      <c r="C32" s="2">
        <f t="shared" si="0"/>
        <v>1</v>
      </c>
      <c r="D32" s="14">
        <f t="shared" si="1"/>
        <v>1.0000197</v>
      </c>
      <c r="G32" s="16"/>
    </row>
    <row r="33" spans="1:7" x14ac:dyDescent="0.25">
      <c r="A33" s="4">
        <v>43677</v>
      </c>
      <c r="B33" s="15">
        <v>0.70809999999999995</v>
      </c>
      <c r="C33" s="2">
        <f t="shared" si="0"/>
        <v>1</v>
      </c>
      <c r="D33" s="14">
        <f t="shared" si="1"/>
        <v>1.0000196694444445</v>
      </c>
      <c r="G33" s="16"/>
    </row>
    <row r="34" spans="1:7" x14ac:dyDescent="0.25">
      <c r="A34" s="4">
        <v>43678</v>
      </c>
      <c r="B34" s="15">
        <v>0.7087</v>
      </c>
      <c r="C34" s="2">
        <f t="shared" si="0"/>
        <v>1</v>
      </c>
      <c r="D34" s="14">
        <f t="shared" si="1"/>
        <v>1.000019686111111</v>
      </c>
      <c r="G34" s="16"/>
    </row>
    <row r="35" spans="1:7" x14ac:dyDescent="0.25">
      <c r="A35" s="4">
        <v>43679</v>
      </c>
      <c r="B35" s="15">
        <v>0.70830000000000004</v>
      </c>
      <c r="C35" s="2">
        <f t="shared" si="0"/>
        <v>3</v>
      </c>
      <c r="D35" s="14">
        <f t="shared" si="1"/>
        <v>1.0000590250000001</v>
      </c>
      <c r="G35" s="16"/>
    </row>
    <row r="36" spans="1:7" x14ac:dyDescent="0.25">
      <c r="A36" s="4">
        <v>43682</v>
      </c>
      <c r="B36" s="15">
        <v>0.70920000000000005</v>
      </c>
      <c r="C36" s="2">
        <f t="shared" si="0"/>
        <v>1</v>
      </c>
      <c r="D36" s="14">
        <f t="shared" si="1"/>
        <v>1.0000197</v>
      </c>
      <c r="G36" s="16"/>
    </row>
    <row r="37" spans="1:7" x14ac:dyDescent="0.25">
      <c r="A37" s="4">
        <v>43683</v>
      </c>
      <c r="B37" s="15">
        <v>0.70960000000000001</v>
      </c>
      <c r="C37" s="2">
        <f t="shared" si="0"/>
        <v>1</v>
      </c>
      <c r="D37" s="14">
        <f t="shared" si="1"/>
        <v>1.0000197111111111</v>
      </c>
      <c r="G37" s="16"/>
    </row>
    <row r="38" spans="1:7" x14ac:dyDescent="0.25">
      <c r="A38" s="4">
        <v>43684</v>
      </c>
      <c r="B38" s="15">
        <v>0.70979999999999999</v>
      </c>
      <c r="C38" s="2">
        <f t="shared" si="0"/>
        <v>1</v>
      </c>
      <c r="D38" s="14">
        <f t="shared" si="1"/>
        <v>1.0000197166666667</v>
      </c>
      <c r="G38" s="16"/>
    </row>
    <row r="39" spans="1:7" x14ac:dyDescent="0.25">
      <c r="A39" s="4">
        <v>43685</v>
      </c>
      <c r="B39" s="15">
        <v>0.70920000000000005</v>
      </c>
      <c r="C39" s="2">
        <f t="shared" si="0"/>
        <v>1</v>
      </c>
      <c r="D39" s="14">
        <f t="shared" si="1"/>
        <v>1.0000197</v>
      </c>
      <c r="G39" s="16"/>
    </row>
    <row r="40" spans="1:7" x14ac:dyDescent="0.25">
      <c r="A40" s="4">
        <v>43686</v>
      </c>
      <c r="B40" s="15">
        <v>0.70989999999999998</v>
      </c>
      <c r="C40" s="2">
        <f t="shared" si="0"/>
        <v>3</v>
      </c>
      <c r="D40" s="14">
        <f t="shared" si="1"/>
        <v>1.0000591583333334</v>
      </c>
      <c r="G40" s="16"/>
    </row>
    <row r="41" spans="1:7" x14ac:dyDescent="0.25">
      <c r="A41" s="4">
        <v>43689</v>
      </c>
      <c r="B41" s="15">
        <v>0.70899999999999996</v>
      </c>
      <c r="C41" s="2">
        <f t="shared" si="0"/>
        <v>1</v>
      </c>
      <c r="D41" s="14">
        <f t="shared" si="1"/>
        <v>1.0000196944444444</v>
      </c>
      <c r="G41" s="16"/>
    </row>
    <row r="42" spans="1:7" x14ac:dyDescent="0.25">
      <c r="A42" s="4">
        <v>43690</v>
      </c>
      <c r="B42" s="15">
        <v>0.70940000000000003</v>
      </c>
      <c r="C42" s="2">
        <f t="shared" si="0"/>
        <v>1</v>
      </c>
      <c r="D42" s="14">
        <f t="shared" si="1"/>
        <v>1.0000197055555555</v>
      </c>
      <c r="G42" s="16"/>
    </row>
    <row r="43" spans="1:7" x14ac:dyDescent="0.25">
      <c r="A43" s="4">
        <v>43691</v>
      </c>
      <c r="B43" s="15">
        <v>0.71</v>
      </c>
      <c r="C43" s="2">
        <f t="shared" si="0"/>
        <v>1</v>
      </c>
      <c r="D43" s="14">
        <f t="shared" si="1"/>
        <v>1.0000197222222222</v>
      </c>
      <c r="G43" s="16"/>
    </row>
    <row r="44" spans="1:7" x14ac:dyDescent="0.25">
      <c r="A44" s="4">
        <v>43692</v>
      </c>
      <c r="B44" s="15">
        <v>0.70979999999999999</v>
      </c>
      <c r="C44" s="2">
        <f t="shared" si="0"/>
        <v>1</v>
      </c>
      <c r="D44" s="14">
        <f t="shared" si="1"/>
        <v>1.0000197166666667</v>
      </c>
      <c r="G44" s="16"/>
    </row>
    <row r="45" spans="1:7" x14ac:dyDescent="0.25">
      <c r="A45" s="4">
        <v>43693</v>
      </c>
      <c r="B45" s="15">
        <v>0.71120000000000005</v>
      </c>
      <c r="C45" s="2">
        <f t="shared" si="0"/>
        <v>3</v>
      </c>
      <c r="D45" s="14">
        <f t="shared" si="1"/>
        <v>1.0000592666666666</v>
      </c>
      <c r="G45" s="16"/>
    </row>
    <row r="46" spans="1:7" x14ac:dyDescent="0.25">
      <c r="A46" s="4">
        <v>43696</v>
      </c>
      <c r="B46" s="15">
        <v>0.71</v>
      </c>
      <c r="C46" s="2">
        <f t="shared" si="0"/>
        <v>1</v>
      </c>
      <c r="D46" s="14">
        <f t="shared" si="1"/>
        <v>1.0000197222222222</v>
      </c>
      <c r="G46" s="16"/>
    </row>
    <row r="47" spans="1:7" x14ac:dyDescent="0.25">
      <c r="A47" s="4">
        <v>43697</v>
      </c>
      <c r="B47" s="15">
        <v>0.71020000000000005</v>
      </c>
      <c r="C47" s="2">
        <f t="shared" si="0"/>
        <v>1</v>
      </c>
      <c r="D47" s="14">
        <f>(1+((B47/100)*(C47/360)))</f>
        <v>1.0000197277777778</v>
      </c>
      <c r="G47" s="16"/>
    </row>
    <row r="48" spans="1:7" x14ac:dyDescent="0.25">
      <c r="A48" s="4">
        <v>43698</v>
      </c>
      <c r="B48" s="15">
        <v>0.7127</v>
      </c>
      <c r="C48" s="2">
        <f t="shared" si="0"/>
        <v>1</v>
      </c>
      <c r="D48" s="14">
        <f t="shared" si="1"/>
        <v>1.0000197972222222</v>
      </c>
      <c r="G48" s="16"/>
    </row>
    <row r="49" spans="1:7" x14ac:dyDescent="0.25">
      <c r="A49" s="4">
        <v>43699</v>
      </c>
      <c r="B49" s="15">
        <v>0.71099999999999997</v>
      </c>
      <c r="C49" s="2">
        <f t="shared" si="0"/>
        <v>1</v>
      </c>
      <c r="D49" s="14">
        <f t="shared" si="1"/>
        <v>1.0000197500000001</v>
      </c>
      <c r="G49" s="16"/>
    </row>
    <row r="50" spans="1:7" x14ac:dyDescent="0.25">
      <c r="A50" s="4">
        <v>43700</v>
      </c>
      <c r="B50" s="15">
        <v>0.71160000000000001</v>
      </c>
      <c r="C50" s="2">
        <f t="shared" si="0"/>
        <v>4</v>
      </c>
      <c r="D50" s="14">
        <f t="shared" si="1"/>
        <v>1.0000790666666666</v>
      </c>
      <c r="G50" s="16"/>
    </row>
    <row r="51" spans="1:7" x14ac:dyDescent="0.25">
      <c r="A51" s="4">
        <v>43704</v>
      </c>
      <c r="B51" s="15">
        <v>0.7107</v>
      </c>
      <c r="C51" s="2">
        <f t="shared" si="0"/>
        <v>1</v>
      </c>
      <c r="D51" s="14">
        <f t="shared" si="1"/>
        <v>1.0000197416666667</v>
      </c>
      <c r="G51" s="16"/>
    </row>
    <row r="52" spans="1:7" x14ac:dyDescent="0.25">
      <c r="A52" s="4">
        <v>43705</v>
      </c>
      <c r="B52" s="15">
        <v>0.71130000000000004</v>
      </c>
      <c r="C52" s="2">
        <f t="shared" si="0"/>
        <v>1</v>
      </c>
      <c r="D52" s="14">
        <f t="shared" si="1"/>
        <v>1.0000197583333332</v>
      </c>
      <c r="G52" s="16"/>
    </row>
    <row r="53" spans="1:7" x14ac:dyDescent="0.25">
      <c r="A53" s="4">
        <v>43706</v>
      </c>
      <c r="B53" s="15">
        <v>0.71009999999999995</v>
      </c>
      <c r="C53" s="2">
        <f t="shared" si="0"/>
        <v>1</v>
      </c>
      <c r="D53" s="14">
        <f t="shared" si="1"/>
        <v>1.000019725</v>
      </c>
      <c r="G53" s="16"/>
    </row>
    <row r="54" spans="1:7" x14ac:dyDescent="0.25">
      <c r="A54" s="4">
        <v>43707</v>
      </c>
      <c r="B54" s="15">
        <v>0.71030000000000004</v>
      </c>
      <c r="C54" s="2">
        <f t="shared" si="0"/>
        <v>3</v>
      </c>
      <c r="D54" s="14">
        <f t="shared" si="1"/>
        <v>1.0000591916666666</v>
      </c>
      <c r="G54" s="16"/>
    </row>
    <row r="55" spans="1:7" x14ac:dyDescent="0.25">
      <c r="A55" s="4">
        <v>43710</v>
      </c>
      <c r="B55" s="15">
        <v>0.70909999999999995</v>
      </c>
      <c r="C55" s="2">
        <f t="shared" si="0"/>
        <v>1</v>
      </c>
      <c r="D55" s="14">
        <f t="shared" si="1"/>
        <v>1.0000196972222222</v>
      </c>
      <c r="G55" s="16"/>
    </row>
    <row r="56" spans="1:7" x14ac:dyDescent="0.25">
      <c r="A56" s="4">
        <v>43711</v>
      </c>
      <c r="B56" s="15">
        <v>0.70989999999999998</v>
      </c>
      <c r="C56" s="2">
        <f t="shared" si="0"/>
        <v>1</v>
      </c>
      <c r="D56" s="14">
        <f t="shared" si="1"/>
        <v>1.0000197194444445</v>
      </c>
      <c r="G56" s="16"/>
    </row>
    <row r="57" spans="1:7" x14ac:dyDescent="0.25">
      <c r="A57" s="4">
        <v>43712</v>
      </c>
      <c r="B57" s="15">
        <v>0.70950000000000002</v>
      </c>
      <c r="C57" s="2">
        <f t="shared" si="0"/>
        <v>1</v>
      </c>
      <c r="D57" s="14">
        <f t="shared" si="1"/>
        <v>1.0000197083333333</v>
      </c>
      <c r="G57" s="16"/>
    </row>
    <row r="58" spans="1:7" x14ac:dyDescent="0.25">
      <c r="A58" s="4">
        <v>43713</v>
      </c>
      <c r="B58" s="15">
        <v>0.70989999999999998</v>
      </c>
      <c r="C58" s="2">
        <f t="shared" si="0"/>
        <v>1</v>
      </c>
      <c r="D58" s="14">
        <f t="shared" si="1"/>
        <v>1.0000197194444445</v>
      </c>
      <c r="G58" s="16"/>
    </row>
    <row r="59" spans="1:7" x14ac:dyDescent="0.25">
      <c r="A59" s="4">
        <v>43714</v>
      </c>
      <c r="B59" s="15">
        <v>0.70979999999999999</v>
      </c>
      <c r="C59" s="2">
        <f t="shared" si="0"/>
        <v>3</v>
      </c>
      <c r="D59" s="14">
        <f t="shared" si="1"/>
        <v>1.00005915</v>
      </c>
      <c r="G59" s="16"/>
    </row>
    <row r="60" spans="1:7" x14ac:dyDescent="0.25">
      <c r="A60" s="4">
        <v>43717</v>
      </c>
      <c r="B60" s="15">
        <v>0.70960000000000001</v>
      </c>
      <c r="C60" s="2">
        <f t="shared" si="0"/>
        <v>1</v>
      </c>
      <c r="D60" s="14">
        <f t="shared" si="1"/>
        <v>1.0000197111111111</v>
      </c>
      <c r="G60" s="16"/>
    </row>
    <row r="61" spans="1:7" x14ac:dyDescent="0.25">
      <c r="A61" s="4">
        <v>43718</v>
      </c>
      <c r="B61" s="15">
        <v>0.7087</v>
      </c>
      <c r="C61" s="2">
        <f t="shared" si="0"/>
        <v>1</v>
      </c>
      <c r="D61" s="14">
        <f t="shared" si="1"/>
        <v>1.000019686111111</v>
      </c>
      <c r="G61" s="16"/>
    </row>
    <row r="62" spans="1:7" x14ac:dyDescent="0.25">
      <c r="A62" s="4">
        <v>43719</v>
      </c>
      <c r="B62" s="15">
        <v>0.70909999999999995</v>
      </c>
      <c r="C62" s="2">
        <f t="shared" si="0"/>
        <v>1</v>
      </c>
      <c r="D62" s="14">
        <f t="shared" si="1"/>
        <v>1.0000196972222222</v>
      </c>
      <c r="G62" s="16"/>
    </row>
    <row r="63" spans="1:7" x14ac:dyDescent="0.25">
      <c r="A63" s="4">
        <v>43720</v>
      </c>
      <c r="B63" s="15">
        <v>0.70960000000000001</v>
      </c>
      <c r="C63" s="2">
        <f t="shared" si="0"/>
        <v>1</v>
      </c>
      <c r="D63" s="14">
        <f t="shared" si="1"/>
        <v>1.0000197111111111</v>
      </c>
      <c r="G63" s="16"/>
    </row>
    <row r="64" spans="1:7" x14ac:dyDescent="0.25">
      <c r="A64" s="4">
        <v>43721</v>
      </c>
      <c r="B64" s="15">
        <v>0.70799999999999996</v>
      </c>
      <c r="C64" s="2">
        <f t="shared" si="0"/>
        <v>3</v>
      </c>
      <c r="D64" s="14">
        <f t="shared" si="1"/>
        <v>1.000059</v>
      </c>
      <c r="G64" s="16"/>
    </row>
    <row r="65" spans="1:13" x14ac:dyDescent="0.25">
      <c r="A65" s="4">
        <v>43724</v>
      </c>
      <c r="B65" s="15">
        <v>0.70989999999999998</v>
      </c>
      <c r="C65" s="2">
        <f t="shared" si="0"/>
        <v>1</v>
      </c>
      <c r="D65" s="14">
        <f t="shared" si="1"/>
        <v>1.0000197194444445</v>
      </c>
      <c r="G65" s="16"/>
    </row>
    <row r="66" spans="1:13" x14ac:dyDescent="0.25">
      <c r="A66" s="4">
        <v>43725</v>
      </c>
      <c r="B66" s="15">
        <v>0.71099999999999997</v>
      </c>
      <c r="C66" s="2">
        <f t="shared" si="0"/>
        <v>1</v>
      </c>
      <c r="D66" s="14">
        <f t="shared" si="1"/>
        <v>1.0000197500000001</v>
      </c>
      <c r="E66" t="s">
        <v>14</v>
      </c>
      <c r="G66" s="16"/>
    </row>
    <row r="67" spans="1:13" x14ac:dyDescent="0.25">
      <c r="A67" s="1"/>
      <c r="B67" s="3" t="s">
        <v>4</v>
      </c>
      <c r="C67" s="3">
        <f>SUM(C3:C66)</f>
        <v>91</v>
      </c>
      <c r="D67" s="6">
        <f>ROUND(100*(PRODUCT(D3:D66)-1)*(360/SUM(C3:C66)),4)</f>
        <v>0.71</v>
      </c>
      <c r="G67" s="16"/>
    </row>
    <row r="68" spans="1:13" x14ac:dyDescent="0.25">
      <c r="A68" s="1"/>
      <c r="B68" s="3" t="s">
        <v>3</v>
      </c>
      <c r="C68" s="5"/>
      <c r="D68" s="6">
        <f>100-D67</f>
        <v>99.29</v>
      </c>
      <c r="G68" s="16"/>
    </row>
    <row r="71" spans="1:13" ht="15" customHeight="1" x14ac:dyDescent="0.25">
      <c r="A71" s="7" t="s">
        <v>5</v>
      </c>
      <c r="B71" s="19" t="s">
        <v>10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x14ac:dyDescent="0.25">
      <c r="A72" s="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x14ac:dyDescent="0.25">
      <c r="A74" s="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25">
      <c r="A77" s="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5">
      <c r="A78" s="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x14ac:dyDescent="0.25">
      <c r="A81" s="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8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25">
      <c r="A83" s="9" t="s">
        <v>6</v>
      </c>
      <c r="B83" s="11" t="s">
        <v>8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8"/>
      <c r="B84" s="12" t="s">
        <v>9</v>
      </c>
      <c r="C84" s="10"/>
      <c r="D84" s="10"/>
      <c r="E84" s="10"/>
      <c r="F84" s="10"/>
      <c r="G84" s="10"/>
      <c r="H84" s="10"/>
      <c r="I84" s="13"/>
      <c r="J84" s="10"/>
      <c r="K84" s="10"/>
      <c r="L84" s="10"/>
      <c r="M84" s="10"/>
    </row>
  </sheetData>
  <mergeCells count="2">
    <mergeCell ref="A1:D1"/>
    <mergeCell ref="B71:M81"/>
  </mergeCells>
  <conditionalFormatting sqref="C3:C66">
    <cfRule type="colorScale" priority="3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4" r:id="rId1" xr:uid="{E0B487F5-E0F8-46BB-A693-50700F56CE0D}"/>
    <hyperlink ref="B83" r:id="rId2" xr:uid="{1E7BDC40-4282-4118-AA06-874838BC9699}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E428-CAF6-419A-B830-E3413AE6741D}">
  <dimension ref="A1:M81"/>
  <sheetViews>
    <sheetView showGridLines="0" topLeftCell="A10" workbookViewId="0">
      <selection activeCell="F4" sqref="F4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4.85546875" bestFit="1" customWidth="1"/>
  </cols>
  <sheetData>
    <row r="1" spans="1:7" x14ac:dyDescent="0.25">
      <c r="A1" s="18" t="s">
        <v>12</v>
      </c>
      <c r="B1" s="18"/>
      <c r="C1" s="18"/>
      <c r="D1" s="18"/>
    </row>
    <row r="2" spans="1:7" x14ac:dyDescent="0.25">
      <c r="A2" s="3" t="s">
        <v>2</v>
      </c>
      <c r="B2" s="3" t="s">
        <v>11</v>
      </c>
      <c r="C2" s="3" t="s">
        <v>0</v>
      </c>
      <c r="D2" s="3" t="s">
        <v>1</v>
      </c>
    </row>
    <row r="3" spans="1:7" x14ac:dyDescent="0.25">
      <c r="A3" s="4">
        <v>43544</v>
      </c>
      <c r="B3" s="15">
        <v>0.70540000000000003</v>
      </c>
      <c r="C3" s="2">
        <f>IF(A4&lt;&gt;"",_xlfn.DAYS(A4,A3),1)</f>
        <v>1</v>
      </c>
      <c r="D3" s="14">
        <f>(1+((B3/100)*(C3/360)))</f>
        <v>1.0000195944444445</v>
      </c>
      <c r="E3" t="s">
        <v>13</v>
      </c>
      <c r="G3" s="16"/>
    </row>
    <row r="4" spans="1:7" x14ac:dyDescent="0.25">
      <c r="A4" s="4">
        <v>43545</v>
      </c>
      <c r="B4" s="15">
        <v>0.70499999999999996</v>
      </c>
      <c r="C4" s="2">
        <f t="shared" ref="C4:C62" si="0">IF(A5&lt;&gt;"",_xlfn.DAYS(A5,A4),1)</f>
        <v>1</v>
      </c>
      <c r="D4" s="14">
        <f t="shared" ref="D4:D63" si="1">(1+((B4/100)*(C4/360)))</f>
        <v>1.0000195833333334</v>
      </c>
      <c r="G4" s="16"/>
    </row>
    <row r="5" spans="1:7" x14ac:dyDescent="0.25">
      <c r="A5" s="4">
        <v>43546</v>
      </c>
      <c r="B5" s="15">
        <v>0.70530000000000004</v>
      </c>
      <c r="C5" s="2">
        <f t="shared" si="0"/>
        <v>3</v>
      </c>
      <c r="D5" s="14">
        <f t="shared" si="1"/>
        <v>1.0000587750000001</v>
      </c>
      <c r="G5" s="16"/>
    </row>
    <row r="6" spans="1:7" x14ac:dyDescent="0.25">
      <c r="A6" s="4">
        <v>43549</v>
      </c>
      <c r="B6" s="15">
        <v>0.7046</v>
      </c>
      <c r="C6" s="2">
        <f t="shared" si="0"/>
        <v>1</v>
      </c>
      <c r="D6" s="14">
        <f t="shared" si="1"/>
        <v>1.0000195722222223</v>
      </c>
      <c r="G6" s="16"/>
    </row>
    <row r="7" spans="1:7" x14ac:dyDescent="0.25">
      <c r="A7" s="4">
        <v>43550</v>
      </c>
      <c r="B7" s="15">
        <v>0.70589999999999997</v>
      </c>
      <c r="C7" s="2">
        <f t="shared" si="0"/>
        <v>1</v>
      </c>
      <c r="D7" s="14">
        <f t="shared" si="1"/>
        <v>1.0000196083333333</v>
      </c>
      <c r="G7" s="16"/>
    </row>
    <row r="8" spans="1:7" x14ac:dyDescent="0.25">
      <c r="A8" s="4">
        <v>43551</v>
      </c>
      <c r="B8" s="15">
        <v>0.70469999999999999</v>
      </c>
      <c r="C8" s="2">
        <f t="shared" si="0"/>
        <v>1</v>
      </c>
      <c r="D8" s="14">
        <f t="shared" si="1"/>
        <v>1.000019575</v>
      </c>
      <c r="G8" s="16"/>
    </row>
    <row r="9" spans="1:7" x14ac:dyDescent="0.25">
      <c r="A9" s="4">
        <v>43552</v>
      </c>
      <c r="B9" s="15">
        <v>0.70509999999999995</v>
      </c>
      <c r="C9" s="2">
        <f t="shared" si="0"/>
        <v>1</v>
      </c>
      <c r="D9" s="14">
        <f t="shared" si="1"/>
        <v>1.0000195861111112</v>
      </c>
      <c r="G9" s="16"/>
    </row>
    <row r="10" spans="1:7" x14ac:dyDescent="0.25">
      <c r="A10" s="4">
        <v>43553</v>
      </c>
      <c r="B10" s="15">
        <v>0.7036</v>
      </c>
      <c r="C10" s="2">
        <f t="shared" si="0"/>
        <v>3</v>
      </c>
      <c r="D10" s="14">
        <f t="shared" si="1"/>
        <v>1.0000586333333332</v>
      </c>
      <c r="G10" s="16"/>
    </row>
    <row r="11" spans="1:7" x14ac:dyDescent="0.25">
      <c r="A11" s="4">
        <v>43556</v>
      </c>
      <c r="B11" s="15">
        <v>0.70550000000000002</v>
      </c>
      <c r="C11" s="2">
        <f t="shared" si="0"/>
        <v>1</v>
      </c>
      <c r="D11" s="14">
        <f t="shared" si="1"/>
        <v>1.0000195972222221</v>
      </c>
      <c r="G11" s="16"/>
    </row>
    <row r="12" spans="1:7" x14ac:dyDescent="0.25">
      <c r="A12" s="4">
        <v>43557</v>
      </c>
      <c r="B12" s="15">
        <v>0.70550000000000002</v>
      </c>
      <c r="C12" s="2">
        <f t="shared" si="0"/>
        <v>1</v>
      </c>
      <c r="D12" s="14">
        <f t="shared" si="1"/>
        <v>1.0000195972222221</v>
      </c>
      <c r="G12" s="16"/>
    </row>
    <row r="13" spans="1:7" x14ac:dyDescent="0.25">
      <c r="A13" s="4">
        <v>43558</v>
      </c>
      <c r="B13" s="15">
        <v>0.70640000000000003</v>
      </c>
      <c r="C13" s="2">
        <f t="shared" si="0"/>
        <v>1</v>
      </c>
      <c r="D13" s="14">
        <f t="shared" si="1"/>
        <v>1.0000196222222222</v>
      </c>
      <c r="G13" s="16"/>
    </row>
    <row r="14" spans="1:7" x14ac:dyDescent="0.25">
      <c r="A14" s="4">
        <v>43559</v>
      </c>
      <c r="B14" s="15">
        <v>0.70679999999999998</v>
      </c>
      <c r="C14" s="2">
        <f t="shared" si="0"/>
        <v>1</v>
      </c>
      <c r="D14" s="14">
        <f t="shared" si="1"/>
        <v>1.0000196333333333</v>
      </c>
      <c r="G14" s="16"/>
    </row>
    <row r="15" spans="1:7" x14ac:dyDescent="0.25">
      <c r="A15" s="4">
        <v>43560</v>
      </c>
      <c r="B15" s="15">
        <v>0.70760000000000001</v>
      </c>
      <c r="C15" s="2">
        <f t="shared" si="0"/>
        <v>3</v>
      </c>
      <c r="D15" s="14">
        <f t="shared" si="1"/>
        <v>1.0000589666666666</v>
      </c>
      <c r="G15" s="16"/>
    </row>
    <row r="16" spans="1:7" x14ac:dyDescent="0.25">
      <c r="A16" s="4">
        <v>43563</v>
      </c>
      <c r="B16" s="15">
        <v>0.70789999999999997</v>
      </c>
      <c r="C16" s="2">
        <f t="shared" si="0"/>
        <v>1</v>
      </c>
      <c r="D16" s="14">
        <f t="shared" si="1"/>
        <v>1.000019663888889</v>
      </c>
      <c r="G16" s="16"/>
    </row>
    <row r="17" spans="1:7" x14ac:dyDescent="0.25">
      <c r="A17" s="4">
        <v>43564</v>
      </c>
      <c r="B17" s="15">
        <v>0.70720000000000005</v>
      </c>
      <c r="C17" s="2">
        <f t="shared" si="0"/>
        <v>1</v>
      </c>
      <c r="D17" s="14">
        <f t="shared" si="1"/>
        <v>1.0000196444444445</v>
      </c>
      <c r="G17" s="16"/>
    </row>
    <row r="18" spans="1:7" x14ac:dyDescent="0.25">
      <c r="A18" s="4">
        <v>43565</v>
      </c>
      <c r="B18" s="15">
        <v>0.70809999999999995</v>
      </c>
      <c r="C18" s="2">
        <f t="shared" si="0"/>
        <v>1</v>
      </c>
      <c r="D18" s="14">
        <f t="shared" si="1"/>
        <v>1.0000196694444445</v>
      </c>
      <c r="G18" s="16"/>
    </row>
    <row r="19" spans="1:7" x14ac:dyDescent="0.25">
      <c r="A19" s="4">
        <v>43566</v>
      </c>
      <c r="B19" s="15">
        <v>0.70750000000000002</v>
      </c>
      <c r="C19" s="2">
        <f t="shared" si="0"/>
        <v>1</v>
      </c>
      <c r="D19" s="14">
        <f t="shared" si="1"/>
        <v>1.0000196527777778</v>
      </c>
      <c r="G19" s="16"/>
    </row>
    <row r="20" spans="1:7" x14ac:dyDescent="0.25">
      <c r="A20" s="4">
        <v>43567</v>
      </c>
      <c r="B20" s="15">
        <v>0.70740000000000003</v>
      </c>
      <c r="C20" s="2">
        <f t="shared" si="0"/>
        <v>3</v>
      </c>
      <c r="D20" s="14">
        <f t="shared" si="1"/>
        <v>1.0000589499999999</v>
      </c>
      <c r="G20" s="16"/>
    </row>
    <row r="21" spans="1:7" x14ac:dyDescent="0.25">
      <c r="A21" s="4">
        <v>43570</v>
      </c>
      <c r="B21" s="15">
        <v>0.70820000000000005</v>
      </c>
      <c r="C21" s="2">
        <f t="shared" si="0"/>
        <v>1</v>
      </c>
      <c r="D21" s="14">
        <f t="shared" si="1"/>
        <v>1.0000196722222223</v>
      </c>
      <c r="G21" s="16"/>
    </row>
    <row r="22" spans="1:7" x14ac:dyDescent="0.25">
      <c r="A22" s="4">
        <v>43571</v>
      </c>
      <c r="B22" s="15">
        <v>0.70809999999999995</v>
      </c>
      <c r="C22" s="2">
        <f t="shared" si="0"/>
        <v>1</v>
      </c>
      <c r="D22" s="14">
        <f t="shared" si="1"/>
        <v>1.0000196694444445</v>
      </c>
      <c r="G22" s="16"/>
    </row>
    <row r="23" spans="1:7" x14ac:dyDescent="0.25">
      <c r="A23" s="4">
        <v>43572</v>
      </c>
      <c r="B23" s="15">
        <v>0.70840000000000003</v>
      </c>
      <c r="C23" s="2">
        <f t="shared" si="0"/>
        <v>1</v>
      </c>
      <c r="D23" s="14">
        <f t="shared" si="1"/>
        <v>1.0000196777777777</v>
      </c>
      <c r="G23" s="16"/>
    </row>
    <row r="24" spans="1:7" x14ac:dyDescent="0.25">
      <c r="A24" s="4">
        <v>43573</v>
      </c>
      <c r="B24" s="15">
        <v>0.7087</v>
      </c>
      <c r="C24" s="2">
        <f t="shared" si="0"/>
        <v>5</v>
      </c>
      <c r="D24" s="14">
        <f t="shared" si="1"/>
        <v>1.0000984305555556</v>
      </c>
      <c r="G24" s="16"/>
    </row>
    <row r="25" spans="1:7" x14ac:dyDescent="0.25">
      <c r="A25" s="4">
        <v>43578</v>
      </c>
      <c r="B25" s="15">
        <v>0.70920000000000005</v>
      </c>
      <c r="C25" s="2">
        <f t="shared" si="0"/>
        <v>1</v>
      </c>
      <c r="D25" s="14">
        <f t="shared" si="1"/>
        <v>1.0000197</v>
      </c>
      <c r="G25" s="16"/>
    </row>
    <row r="26" spans="1:7" x14ac:dyDescent="0.25">
      <c r="A26" s="4">
        <v>43579</v>
      </c>
      <c r="B26" s="15">
        <v>0.7087</v>
      </c>
      <c r="C26" s="2">
        <f t="shared" si="0"/>
        <v>1</v>
      </c>
      <c r="D26" s="14">
        <f t="shared" si="1"/>
        <v>1.000019686111111</v>
      </c>
      <c r="G26" s="16"/>
    </row>
    <row r="27" spans="1:7" x14ac:dyDescent="0.25">
      <c r="A27" s="4">
        <v>43580</v>
      </c>
      <c r="B27" s="15">
        <v>0.70960000000000001</v>
      </c>
      <c r="C27" s="2">
        <f t="shared" si="0"/>
        <v>1</v>
      </c>
      <c r="D27" s="14">
        <f t="shared" si="1"/>
        <v>1.0000197111111111</v>
      </c>
      <c r="G27" s="16"/>
    </row>
    <row r="28" spans="1:7" x14ac:dyDescent="0.25">
      <c r="A28" s="4">
        <v>43581</v>
      </c>
      <c r="B28" s="15">
        <v>0.7107</v>
      </c>
      <c r="C28" s="2">
        <f t="shared" si="0"/>
        <v>3</v>
      </c>
      <c r="D28" s="14">
        <f t="shared" si="1"/>
        <v>1.000059225</v>
      </c>
      <c r="G28" s="16"/>
    </row>
    <row r="29" spans="1:7" x14ac:dyDescent="0.25">
      <c r="A29" s="4">
        <v>43584</v>
      </c>
      <c r="B29" s="15">
        <v>0.7097</v>
      </c>
      <c r="C29" s="2">
        <f t="shared" si="0"/>
        <v>1</v>
      </c>
      <c r="D29" s="14">
        <f t="shared" si="1"/>
        <v>1.0000197138888889</v>
      </c>
      <c r="G29" s="16"/>
    </row>
    <row r="30" spans="1:7" x14ac:dyDescent="0.25">
      <c r="A30" s="4">
        <v>43585</v>
      </c>
      <c r="B30" s="15">
        <v>0.71089999999999998</v>
      </c>
      <c r="C30" s="2">
        <f t="shared" si="0"/>
        <v>1</v>
      </c>
      <c r="D30" s="14">
        <f t="shared" si="1"/>
        <v>1.0000197472222223</v>
      </c>
      <c r="G30" s="16"/>
    </row>
    <row r="31" spans="1:7" x14ac:dyDescent="0.25">
      <c r="A31" s="4">
        <v>43586</v>
      </c>
      <c r="B31" s="15">
        <v>0.71030000000000004</v>
      </c>
      <c r="C31" s="2">
        <f t="shared" si="0"/>
        <v>1</v>
      </c>
      <c r="D31" s="14">
        <f t="shared" si="1"/>
        <v>1.0000197305555556</v>
      </c>
      <c r="G31" s="16"/>
    </row>
    <row r="32" spans="1:7" x14ac:dyDescent="0.25">
      <c r="A32" s="4">
        <v>43587</v>
      </c>
      <c r="B32" s="15">
        <v>0.7107</v>
      </c>
      <c r="C32" s="2">
        <f t="shared" si="0"/>
        <v>1</v>
      </c>
      <c r="D32" s="14">
        <f t="shared" si="1"/>
        <v>1.0000197416666667</v>
      </c>
      <c r="G32" s="16"/>
    </row>
    <row r="33" spans="1:7" x14ac:dyDescent="0.25">
      <c r="A33" s="4">
        <v>43588</v>
      </c>
      <c r="B33" s="15">
        <v>0.70979999999999999</v>
      </c>
      <c r="C33" s="2">
        <f t="shared" si="0"/>
        <v>4</v>
      </c>
      <c r="D33" s="14">
        <f t="shared" si="1"/>
        <v>1.0000788666666667</v>
      </c>
      <c r="G33" s="16"/>
    </row>
    <row r="34" spans="1:7" x14ac:dyDescent="0.25">
      <c r="A34" s="4">
        <v>43592</v>
      </c>
      <c r="B34" s="15">
        <v>0.70940000000000003</v>
      </c>
      <c r="C34" s="2">
        <f t="shared" si="0"/>
        <v>1</v>
      </c>
      <c r="D34" s="14">
        <f t="shared" si="1"/>
        <v>1.0000197055555555</v>
      </c>
      <c r="G34" s="16"/>
    </row>
    <row r="35" spans="1:7" x14ac:dyDescent="0.25">
      <c r="A35" s="4">
        <v>43593</v>
      </c>
      <c r="B35" s="15">
        <v>0.70920000000000005</v>
      </c>
      <c r="C35" s="2">
        <f t="shared" si="0"/>
        <v>1</v>
      </c>
      <c r="D35" s="14">
        <f t="shared" si="1"/>
        <v>1.0000197</v>
      </c>
      <c r="G35" s="16"/>
    </row>
    <row r="36" spans="1:7" x14ac:dyDescent="0.25">
      <c r="A36" s="4">
        <v>43594</v>
      </c>
      <c r="B36" s="15">
        <v>0.71030000000000004</v>
      </c>
      <c r="C36" s="2">
        <f t="shared" si="0"/>
        <v>1</v>
      </c>
      <c r="D36" s="14">
        <f t="shared" si="1"/>
        <v>1.0000197305555556</v>
      </c>
      <c r="G36" s="16"/>
    </row>
    <row r="37" spans="1:7" x14ac:dyDescent="0.25">
      <c r="A37" s="4">
        <v>43595</v>
      </c>
      <c r="B37" s="15">
        <v>0.70979999999999999</v>
      </c>
      <c r="C37" s="2">
        <f t="shared" si="0"/>
        <v>3</v>
      </c>
      <c r="D37" s="14">
        <f t="shared" si="1"/>
        <v>1.00005915</v>
      </c>
      <c r="G37" s="16"/>
    </row>
    <row r="38" spans="1:7" x14ac:dyDescent="0.25">
      <c r="A38" s="4">
        <v>43598</v>
      </c>
      <c r="B38" s="15">
        <v>0.70960000000000001</v>
      </c>
      <c r="C38" s="2">
        <f t="shared" si="0"/>
        <v>1</v>
      </c>
      <c r="D38" s="14">
        <f t="shared" si="1"/>
        <v>1.0000197111111111</v>
      </c>
      <c r="G38" s="16"/>
    </row>
    <row r="39" spans="1:7" x14ac:dyDescent="0.25">
      <c r="A39" s="4">
        <v>43599</v>
      </c>
      <c r="B39" s="15">
        <v>0.70950000000000002</v>
      </c>
      <c r="C39" s="2">
        <f t="shared" si="0"/>
        <v>1</v>
      </c>
      <c r="D39" s="14">
        <f t="shared" si="1"/>
        <v>1.0000197083333333</v>
      </c>
      <c r="G39" s="16"/>
    </row>
    <row r="40" spans="1:7" x14ac:dyDescent="0.25">
      <c r="A40" s="4">
        <v>43600</v>
      </c>
      <c r="B40" s="15">
        <v>0.70960000000000001</v>
      </c>
      <c r="C40" s="2">
        <f t="shared" si="0"/>
        <v>1</v>
      </c>
      <c r="D40" s="14">
        <f t="shared" si="1"/>
        <v>1.0000197111111111</v>
      </c>
      <c r="G40" s="16"/>
    </row>
    <row r="41" spans="1:7" x14ac:dyDescent="0.25">
      <c r="A41" s="4">
        <v>43601</v>
      </c>
      <c r="B41" s="15">
        <v>0.71</v>
      </c>
      <c r="C41" s="2">
        <f t="shared" si="0"/>
        <v>1</v>
      </c>
      <c r="D41" s="14">
        <f t="shared" si="1"/>
        <v>1.0000197222222222</v>
      </c>
      <c r="G41" s="16"/>
    </row>
    <row r="42" spans="1:7" x14ac:dyDescent="0.25">
      <c r="A42" s="4">
        <v>43602</v>
      </c>
      <c r="B42" s="15">
        <v>0.70940000000000003</v>
      </c>
      <c r="C42" s="2">
        <f t="shared" si="0"/>
        <v>3</v>
      </c>
      <c r="D42" s="14">
        <f t="shared" si="1"/>
        <v>1.0000591166666666</v>
      </c>
      <c r="G42" s="16"/>
    </row>
    <row r="43" spans="1:7" x14ac:dyDescent="0.25">
      <c r="A43" s="4">
        <v>43605</v>
      </c>
      <c r="B43" s="15">
        <v>0.70960000000000001</v>
      </c>
      <c r="C43" s="2">
        <f t="shared" si="0"/>
        <v>1</v>
      </c>
      <c r="D43" s="14">
        <f t="shared" si="1"/>
        <v>1.0000197111111111</v>
      </c>
      <c r="G43" s="16"/>
    </row>
    <row r="44" spans="1:7" x14ac:dyDescent="0.25">
      <c r="A44" s="4">
        <v>43606</v>
      </c>
      <c r="B44" s="15">
        <v>0.70930000000000004</v>
      </c>
      <c r="C44" s="2">
        <f t="shared" si="0"/>
        <v>1</v>
      </c>
      <c r="D44" s="14">
        <f t="shared" si="1"/>
        <v>1.0000197027777777</v>
      </c>
      <c r="G44" s="16"/>
    </row>
    <row r="45" spans="1:7" x14ac:dyDescent="0.25">
      <c r="A45" s="4">
        <v>43607</v>
      </c>
      <c r="B45" s="15">
        <v>0.71060000000000001</v>
      </c>
      <c r="C45" s="2">
        <f t="shared" si="0"/>
        <v>1</v>
      </c>
      <c r="D45" s="14">
        <f t="shared" si="1"/>
        <v>1.000019738888889</v>
      </c>
      <c r="G45" s="16"/>
    </row>
    <row r="46" spans="1:7" x14ac:dyDescent="0.25">
      <c r="A46" s="4">
        <v>43608</v>
      </c>
      <c r="B46" s="15">
        <v>0.71</v>
      </c>
      <c r="C46" s="2">
        <f t="shared" si="0"/>
        <v>1</v>
      </c>
      <c r="D46" s="14">
        <f t="shared" si="1"/>
        <v>1.0000197222222222</v>
      </c>
      <c r="G46" s="16"/>
    </row>
    <row r="47" spans="1:7" x14ac:dyDescent="0.25">
      <c r="A47" s="4">
        <v>43609</v>
      </c>
      <c r="B47" s="15">
        <v>0.70860000000000001</v>
      </c>
      <c r="C47" s="2">
        <f t="shared" si="0"/>
        <v>4</v>
      </c>
      <c r="D47" s="14">
        <f t="shared" si="1"/>
        <v>1.0000787333333334</v>
      </c>
      <c r="G47" s="16"/>
    </row>
    <row r="48" spans="1:7" x14ac:dyDescent="0.25">
      <c r="A48" s="4">
        <v>43613</v>
      </c>
      <c r="B48" s="15">
        <v>0.70820000000000005</v>
      </c>
      <c r="C48" s="2">
        <f t="shared" si="0"/>
        <v>1</v>
      </c>
      <c r="D48" s="14">
        <f t="shared" si="1"/>
        <v>1.0000196722222223</v>
      </c>
      <c r="G48" s="16"/>
    </row>
    <row r="49" spans="1:7" x14ac:dyDescent="0.25">
      <c r="A49" s="4">
        <v>43614</v>
      </c>
      <c r="B49" s="15">
        <v>0.70730000000000004</v>
      </c>
      <c r="C49" s="2">
        <f t="shared" si="0"/>
        <v>1</v>
      </c>
      <c r="D49" s="14">
        <f t="shared" si="1"/>
        <v>1.0000196472222223</v>
      </c>
      <c r="G49" s="16"/>
    </row>
    <row r="50" spans="1:7" x14ac:dyDescent="0.25">
      <c r="A50" s="4">
        <v>43615</v>
      </c>
      <c r="B50" s="15">
        <v>0.70850000000000002</v>
      </c>
      <c r="C50" s="2">
        <f t="shared" si="0"/>
        <v>1</v>
      </c>
      <c r="D50" s="14">
        <f t="shared" si="1"/>
        <v>1.0000196805555555</v>
      </c>
      <c r="G50" s="16"/>
    </row>
    <row r="51" spans="1:7" x14ac:dyDescent="0.25">
      <c r="A51" s="4">
        <v>43616</v>
      </c>
      <c r="B51" s="15">
        <v>0.70779999999999998</v>
      </c>
      <c r="C51" s="2">
        <f t="shared" si="0"/>
        <v>3</v>
      </c>
      <c r="D51" s="14">
        <f t="shared" si="1"/>
        <v>1.0000589833333333</v>
      </c>
      <c r="G51" s="16"/>
    </row>
    <row r="52" spans="1:7" x14ac:dyDescent="0.25">
      <c r="A52" s="4">
        <v>43619</v>
      </c>
      <c r="B52" s="15">
        <v>0.70840000000000003</v>
      </c>
      <c r="C52" s="2">
        <f t="shared" si="0"/>
        <v>1</v>
      </c>
      <c r="D52" s="14">
        <f t="shared" si="1"/>
        <v>1.0000196777777777</v>
      </c>
      <c r="G52" s="16"/>
    </row>
    <row r="53" spans="1:7" x14ac:dyDescent="0.25">
      <c r="A53" s="4">
        <v>43620</v>
      </c>
      <c r="B53" s="15">
        <v>0.70840000000000003</v>
      </c>
      <c r="C53" s="2">
        <f t="shared" si="0"/>
        <v>1</v>
      </c>
      <c r="D53" s="14">
        <f t="shared" si="1"/>
        <v>1.0000196777777777</v>
      </c>
      <c r="G53" s="16"/>
    </row>
    <row r="54" spans="1:7" x14ac:dyDescent="0.25">
      <c r="A54" s="4">
        <v>43621</v>
      </c>
      <c r="B54" s="15">
        <v>0.70940000000000003</v>
      </c>
      <c r="C54" s="2">
        <f t="shared" si="0"/>
        <v>1</v>
      </c>
      <c r="D54" s="14">
        <f t="shared" si="1"/>
        <v>1.0000197055555555</v>
      </c>
      <c r="G54" s="16"/>
    </row>
    <row r="55" spans="1:7" x14ac:dyDescent="0.25">
      <c r="A55" s="4">
        <v>43622</v>
      </c>
      <c r="B55" s="15">
        <v>0.70920000000000005</v>
      </c>
      <c r="C55" s="2">
        <f t="shared" si="0"/>
        <v>1</v>
      </c>
      <c r="D55" s="14">
        <f t="shared" si="1"/>
        <v>1.0000197</v>
      </c>
      <c r="G55" s="16"/>
    </row>
    <row r="56" spans="1:7" x14ac:dyDescent="0.25">
      <c r="A56" s="4">
        <v>43623</v>
      </c>
      <c r="B56" s="15">
        <v>0.70899999999999996</v>
      </c>
      <c r="C56" s="2">
        <f t="shared" si="0"/>
        <v>3</v>
      </c>
      <c r="D56" s="14">
        <f t="shared" si="1"/>
        <v>1.0000590833333334</v>
      </c>
      <c r="G56" s="16"/>
    </row>
    <row r="57" spans="1:7" x14ac:dyDescent="0.25">
      <c r="A57" s="4">
        <v>43626</v>
      </c>
      <c r="B57" s="15">
        <v>0.70820000000000005</v>
      </c>
      <c r="C57" s="2">
        <f t="shared" si="0"/>
        <v>1</v>
      </c>
      <c r="D57" s="14">
        <f t="shared" si="1"/>
        <v>1.0000196722222223</v>
      </c>
      <c r="G57" s="16"/>
    </row>
    <row r="58" spans="1:7" x14ac:dyDescent="0.25">
      <c r="A58" s="4">
        <v>43627</v>
      </c>
      <c r="B58" s="15">
        <v>0.70820000000000005</v>
      </c>
      <c r="C58" s="2">
        <f t="shared" si="0"/>
        <v>1</v>
      </c>
      <c r="D58" s="14">
        <f t="shared" si="1"/>
        <v>1.0000196722222223</v>
      </c>
      <c r="G58" s="16"/>
    </row>
    <row r="59" spans="1:7" x14ac:dyDescent="0.25">
      <c r="A59" s="4">
        <v>43628</v>
      </c>
      <c r="B59" s="15">
        <v>0.70860000000000001</v>
      </c>
      <c r="C59" s="2">
        <f t="shared" si="0"/>
        <v>1</v>
      </c>
      <c r="D59" s="14">
        <f t="shared" si="1"/>
        <v>1.0000196833333332</v>
      </c>
      <c r="G59" s="16"/>
    </row>
    <row r="60" spans="1:7" x14ac:dyDescent="0.25">
      <c r="A60" s="4">
        <v>43629</v>
      </c>
      <c r="B60" s="15">
        <v>0.70830000000000004</v>
      </c>
      <c r="C60" s="2">
        <f t="shared" si="0"/>
        <v>1</v>
      </c>
      <c r="D60" s="14">
        <f t="shared" si="1"/>
        <v>1.0000196750000001</v>
      </c>
      <c r="G60" s="16"/>
    </row>
    <row r="61" spans="1:7" x14ac:dyDescent="0.25">
      <c r="A61" s="4">
        <v>43630</v>
      </c>
      <c r="B61" s="15">
        <v>0.70779999999999998</v>
      </c>
      <c r="C61" s="2">
        <f t="shared" si="0"/>
        <v>3</v>
      </c>
      <c r="D61" s="14">
        <f t="shared" si="1"/>
        <v>1.0000589833333333</v>
      </c>
      <c r="G61" s="16"/>
    </row>
    <row r="62" spans="1:7" x14ac:dyDescent="0.25">
      <c r="A62" s="4">
        <v>43633</v>
      </c>
      <c r="B62" s="15">
        <v>0.70799999999999996</v>
      </c>
      <c r="C62" s="2">
        <f t="shared" si="0"/>
        <v>1</v>
      </c>
      <c r="D62" s="14">
        <f t="shared" si="1"/>
        <v>1.0000196666666668</v>
      </c>
      <c r="G62" s="16"/>
    </row>
    <row r="63" spans="1:7" x14ac:dyDescent="0.25">
      <c r="A63" s="4">
        <v>43634</v>
      </c>
      <c r="B63" s="15">
        <v>0.70820000000000005</v>
      </c>
      <c r="C63" s="2">
        <f>IF(A64&lt;&gt;"",_xlfn.DAYS(A64,A63),1)</f>
        <v>1</v>
      </c>
      <c r="D63" s="14">
        <f t="shared" si="1"/>
        <v>1.0000196722222223</v>
      </c>
      <c r="E63" t="s">
        <v>14</v>
      </c>
      <c r="G63" s="16"/>
    </row>
    <row r="64" spans="1:7" x14ac:dyDescent="0.25">
      <c r="A64" s="1"/>
      <c r="B64" s="3" t="s">
        <v>4</v>
      </c>
      <c r="C64" s="3">
        <f>SUM(C3:C63)</f>
        <v>91</v>
      </c>
      <c r="D64" s="6">
        <f>ROUND(100*(PRODUCT(D3:D63)-1)*(360/SUM(C3:C63)),4)</f>
        <v>0.70879999999999999</v>
      </c>
      <c r="G64" s="16"/>
    </row>
    <row r="65" spans="1:13" x14ac:dyDescent="0.25">
      <c r="A65" s="1"/>
      <c r="B65" s="3" t="s">
        <v>3</v>
      </c>
      <c r="C65" s="5"/>
      <c r="D65" s="6">
        <f>100-D64</f>
        <v>99.291200000000003</v>
      </c>
      <c r="G65" s="16"/>
    </row>
    <row r="68" spans="1:13" ht="15" customHeight="1" x14ac:dyDescent="0.25">
      <c r="A68" s="7" t="s">
        <v>5</v>
      </c>
      <c r="B68" s="19" t="s">
        <v>10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x14ac:dyDescent="0.25">
      <c r="A69" s="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x14ac:dyDescent="0.25">
      <c r="A70" s="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x14ac:dyDescent="0.25">
      <c r="A71" s="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x14ac:dyDescent="0.25">
      <c r="A72" s="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x14ac:dyDescent="0.25">
      <c r="A74" s="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25">
      <c r="A77" s="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5">
      <c r="A78" s="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8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25">
      <c r="A80" s="9" t="s">
        <v>6</v>
      </c>
      <c r="B80" s="11" t="s">
        <v>8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5">
      <c r="A81" s="8"/>
      <c r="B81" s="12" t="s">
        <v>9</v>
      </c>
      <c r="C81" s="10"/>
      <c r="D81" s="10"/>
      <c r="E81" s="10"/>
      <c r="F81" s="10"/>
      <c r="G81" s="10"/>
      <c r="H81" s="10"/>
      <c r="I81" s="13"/>
      <c r="J81" s="10"/>
      <c r="K81" s="10"/>
      <c r="L81" s="10"/>
      <c r="M81" s="10"/>
    </row>
  </sheetData>
  <mergeCells count="2">
    <mergeCell ref="A1:D1"/>
    <mergeCell ref="B68:M78"/>
  </mergeCells>
  <conditionalFormatting sqref="C3:C63">
    <cfRule type="colorScale" priority="2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1" r:id="rId1" xr:uid="{7B59C728-49C1-48B9-B60A-9CE21717F92C}"/>
    <hyperlink ref="B80" r:id="rId2" xr:uid="{1B564237-1757-489D-A60D-09522E2007BC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759C-3E84-4F42-ABBE-8E881FC6F744}">
  <dimension ref="A1:M82"/>
  <sheetViews>
    <sheetView showGridLines="0" workbookViewId="0">
      <selection activeCell="F5" sqref="F5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27.42578125" bestFit="1" customWidth="1"/>
    <col min="6" max="6" width="14.85546875" bestFit="1" customWidth="1"/>
  </cols>
  <sheetData>
    <row r="1" spans="1:5" x14ac:dyDescent="0.25">
      <c r="A1" s="18" t="s">
        <v>7</v>
      </c>
      <c r="B1" s="18"/>
      <c r="C1" s="18"/>
      <c r="D1" s="18"/>
    </row>
    <row r="2" spans="1:5" x14ac:dyDescent="0.25">
      <c r="A2" s="3" t="s">
        <v>2</v>
      </c>
      <c r="B2" s="3" t="s">
        <v>11</v>
      </c>
      <c r="C2" s="3" t="s">
        <v>0</v>
      </c>
      <c r="D2" s="3" t="s">
        <v>1</v>
      </c>
    </row>
    <row r="3" spans="1:5" x14ac:dyDescent="0.25">
      <c r="A3" s="4">
        <v>43453</v>
      </c>
      <c r="B3" s="15">
        <v>0.70389999999999997</v>
      </c>
      <c r="C3" s="2">
        <f>IF(A4&lt;&gt;"",_xlfn.DAYS(A4,A3),1)</f>
        <v>1</v>
      </c>
      <c r="D3" s="14">
        <f>(1+((B3/100)*(C3/360)))</f>
        <v>1.0000195527777778</v>
      </c>
      <c r="E3" t="s">
        <v>13</v>
      </c>
    </row>
    <row r="4" spans="1:5" x14ac:dyDescent="0.25">
      <c r="A4" s="4">
        <v>43454</v>
      </c>
      <c r="B4" s="15">
        <v>0.70320000000000005</v>
      </c>
      <c r="C4" s="2">
        <f t="shared" ref="C4:C62" si="0">IF(A5&lt;&gt;"",_xlfn.DAYS(A5,A4),1)</f>
        <v>1</v>
      </c>
      <c r="D4" s="14">
        <f t="shared" ref="D4:D64" si="1">(1+((B4/100)*(C4/360)))</f>
        <v>1.0000195333333333</v>
      </c>
    </row>
    <row r="5" spans="1:5" x14ac:dyDescent="0.25">
      <c r="A5" s="4">
        <v>43455</v>
      </c>
      <c r="B5" s="15">
        <v>0.70540000000000003</v>
      </c>
      <c r="C5" s="2">
        <f t="shared" si="0"/>
        <v>3</v>
      </c>
      <c r="D5" s="14">
        <f t="shared" si="1"/>
        <v>1.0000587833333334</v>
      </c>
    </row>
    <row r="6" spans="1:5" x14ac:dyDescent="0.25">
      <c r="A6" s="4">
        <v>43458</v>
      </c>
      <c r="B6" s="15">
        <v>0.70509999999999995</v>
      </c>
      <c r="C6" s="2">
        <f t="shared" si="0"/>
        <v>3</v>
      </c>
      <c r="D6" s="14">
        <f t="shared" si="1"/>
        <v>1.0000587583333334</v>
      </c>
    </row>
    <row r="7" spans="1:5" x14ac:dyDescent="0.25">
      <c r="A7" s="4">
        <v>43461</v>
      </c>
      <c r="B7" s="15">
        <v>0.70599999999999996</v>
      </c>
      <c r="C7" s="2">
        <f t="shared" si="0"/>
        <v>1</v>
      </c>
      <c r="D7" s="14">
        <f t="shared" si="1"/>
        <v>1.000019611111111</v>
      </c>
    </row>
    <row r="8" spans="1:5" x14ac:dyDescent="0.25">
      <c r="A8" s="4">
        <v>43462</v>
      </c>
      <c r="B8" s="15">
        <v>0.70469999999999999</v>
      </c>
      <c r="C8" s="2">
        <f t="shared" si="0"/>
        <v>3</v>
      </c>
      <c r="D8" s="14">
        <f t="shared" si="1"/>
        <v>1.0000587249999999</v>
      </c>
    </row>
    <row r="9" spans="1:5" x14ac:dyDescent="0.25">
      <c r="A9" s="4">
        <v>43465</v>
      </c>
      <c r="B9" s="15">
        <v>0.69979999999999998</v>
      </c>
      <c r="C9" s="2">
        <f t="shared" si="0"/>
        <v>2</v>
      </c>
      <c r="D9" s="14">
        <f t="shared" si="1"/>
        <v>1.0000388777777778</v>
      </c>
    </row>
    <row r="10" spans="1:5" x14ac:dyDescent="0.25">
      <c r="A10" s="4">
        <v>43467</v>
      </c>
      <c r="B10" s="15">
        <v>0.70440000000000003</v>
      </c>
      <c r="C10" s="2">
        <f t="shared" si="0"/>
        <v>1</v>
      </c>
      <c r="D10" s="14">
        <f t="shared" si="1"/>
        <v>1.0000195666666667</v>
      </c>
    </row>
    <row r="11" spans="1:5" x14ac:dyDescent="0.25">
      <c r="A11" s="4">
        <v>43468</v>
      </c>
      <c r="B11" s="15">
        <v>0.70479999999999998</v>
      </c>
      <c r="C11" s="2">
        <f t="shared" si="0"/>
        <v>1</v>
      </c>
      <c r="D11" s="14">
        <f t="shared" si="1"/>
        <v>1.0000195777777778</v>
      </c>
    </row>
    <row r="12" spans="1:5" x14ac:dyDescent="0.25">
      <c r="A12" s="4">
        <v>43469</v>
      </c>
      <c r="B12" s="15">
        <v>0.7046</v>
      </c>
      <c r="C12" s="2">
        <f t="shared" si="0"/>
        <v>3</v>
      </c>
      <c r="D12" s="14">
        <f t="shared" si="1"/>
        <v>1.0000587166666666</v>
      </c>
    </row>
    <row r="13" spans="1:5" x14ac:dyDescent="0.25">
      <c r="A13" s="4">
        <v>43472</v>
      </c>
      <c r="B13" s="15">
        <v>0.70520000000000005</v>
      </c>
      <c r="C13" s="2">
        <f t="shared" si="0"/>
        <v>1</v>
      </c>
      <c r="D13" s="14">
        <f t="shared" si="1"/>
        <v>1.000019588888889</v>
      </c>
    </row>
    <row r="14" spans="1:5" x14ac:dyDescent="0.25">
      <c r="A14" s="4">
        <v>43473</v>
      </c>
      <c r="B14" s="15">
        <v>0.70520000000000005</v>
      </c>
      <c r="C14" s="2">
        <f t="shared" si="0"/>
        <v>1</v>
      </c>
      <c r="D14" s="14">
        <f t="shared" si="1"/>
        <v>1.000019588888889</v>
      </c>
    </row>
    <row r="15" spans="1:5" x14ac:dyDescent="0.25">
      <c r="A15" s="4">
        <v>43474</v>
      </c>
      <c r="B15" s="15">
        <v>0.70630000000000004</v>
      </c>
      <c r="C15" s="2">
        <f t="shared" si="0"/>
        <v>1</v>
      </c>
      <c r="D15" s="14">
        <f t="shared" si="1"/>
        <v>1.0000196194444444</v>
      </c>
    </row>
    <row r="16" spans="1:5" x14ac:dyDescent="0.25">
      <c r="A16" s="4">
        <v>43475</v>
      </c>
      <c r="B16" s="15">
        <v>0.70669999999999999</v>
      </c>
      <c r="C16" s="2">
        <f t="shared" si="0"/>
        <v>1</v>
      </c>
      <c r="D16" s="14">
        <f t="shared" si="1"/>
        <v>1.0000196305555555</v>
      </c>
    </row>
    <row r="17" spans="1:4" x14ac:dyDescent="0.25">
      <c r="A17" s="4">
        <v>43476</v>
      </c>
      <c r="B17" s="15">
        <v>0.70720000000000005</v>
      </c>
      <c r="C17" s="2">
        <f t="shared" si="0"/>
        <v>3</v>
      </c>
      <c r="D17" s="14">
        <f t="shared" si="1"/>
        <v>1.0000589333333334</v>
      </c>
    </row>
    <row r="18" spans="1:4" x14ac:dyDescent="0.25">
      <c r="A18" s="4">
        <v>43479</v>
      </c>
      <c r="B18" s="15">
        <v>0.70669999999999999</v>
      </c>
      <c r="C18" s="2">
        <f t="shared" si="0"/>
        <v>1</v>
      </c>
      <c r="D18" s="14">
        <f t="shared" si="1"/>
        <v>1.0000196305555555</v>
      </c>
    </row>
    <row r="19" spans="1:4" x14ac:dyDescent="0.25">
      <c r="A19" s="4">
        <v>43480</v>
      </c>
      <c r="B19" s="15">
        <v>0.70569999999999999</v>
      </c>
      <c r="C19" s="2">
        <f t="shared" si="0"/>
        <v>1</v>
      </c>
      <c r="D19" s="14">
        <f t="shared" si="1"/>
        <v>1.0000196027777777</v>
      </c>
    </row>
    <row r="20" spans="1:4" x14ac:dyDescent="0.25">
      <c r="A20" s="4">
        <v>43481</v>
      </c>
      <c r="B20" s="15">
        <v>0.70589999999999997</v>
      </c>
      <c r="C20" s="2">
        <f t="shared" si="0"/>
        <v>1</v>
      </c>
      <c r="D20" s="14">
        <f t="shared" si="1"/>
        <v>1.0000196083333333</v>
      </c>
    </row>
    <row r="21" spans="1:4" x14ac:dyDescent="0.25">
      <c r="A21" s="4">
        <v>43482</v>
      </c>
      <c r="B21" s="15">
        <v>0.70550000000000002</v>
      </c>
      <c r="C21" s="2">
        <f t="shared" si="0"/>
        <v>1</v>
      </c>
      <c r="D21" s="14">
        <f t="shared" si="1"/>
        <v>1.0000195972222221</v>
      </c>
    </row>
    <row r="22" spans="1:4" x14ac:dyDescent="0.25">
      <c r="A22" s="4">
        <v>43483</v>
      </c>
      <c r="B22" s="15">
        <v>0.70589999999999997</v>
      </c>
      <c r="C22" s="2">
        <f t="shared" si="0"/>
        <v>3</v>
      </c>
      <c r="D22" s="14">
        <f t="shared" si="1"/>
        <v>1.000058825</v>
      </c>
    </row>
    <row r="23" spans="1:4" x14ac:dyDescent="0.25">
      <c r="A23" s="4">
        <v>43486</v>
      </c>
      <c r="B23" s="15">
        <v>0.70550000000000002</v>
      </c>
      <c r="C23" s="2">
        <f t="shared" si="0"/>
        <v>1</v>
      </c>
      <c r="D23" s="14">
        <f t="shared" si="1"/>
        <v>1.0000195972222221</v>
      </c>
    </row>
    <row r="24" spans="1:4" x14ac:dyDescent="0.25">
      <c r="A24" s="4">
        <v>43487</v>
      </c>
      <c r="B24" s="15">
        <v>0.70469999999999999</v>
      </c>
      <c r="C24" s="2">
        <f t="shared" si="0"/>
        <v>1</v>
      </c>
      <c r="D24" s="14">
        <f t="shared" si="1"/>
        <v>1.000019575</v>
      </c>
    </row>
    <row r="25" spans="1:4" x14ac:dyDescent="0.25">
      <c r="A25" s="4">
        <v>43488</v>
      </c>
      <c r="B25" s="15">
        <v>0.70530000000000004</v>
      </c>
      <c r="C25" s="2">
        <f t="shared" si="0"/>
        <v>1</v>
      </c>
      <c r="D25" s="14">
        <f t="shared" si="1"/>
        <v>1.0000195916666668</v>
      </c>
    </row>
    <row r="26" spans="1:4" x14ac:dyDescent="0.25">
      <c r="A26" s="4">
        <v>43489</v>
      </c>
      <c r="B26" s="15">
        <v>0.70569999999999999</v>
      </c>
      <c r="C26" s="2">
        <f t="shared" si="0"/>
        <v>1</v>
      </c>
      <c r="D26" s="14">
        <f t="shared" si="1"/>
        <v>1.0000196027777777</v>
      </c>
    </row>
    <row r="27" spans="1:4" x14ac:dyDescent="0.25">
      <c r="A27" s="4">
        <v>43490</v>
      </c>
      <c r="B27" s="15">
        <v>0.70450000000000002</v>
      </c>
      <c r="C27" s="2">
        <f t="shared" si="0"/>
        <v>3</v>
      </c>
      <c r="D27" s="14">
        <f t="shared" si="1"/>
        <v>1.0000587083333334</v>
      </c>
    </row>
    <row r="28" spans="1:4" x14ac:dyDescent="0.25">
      <c r="A28" s="4">
        <v>43493</v>
      </c>
      <c r="B28" s="15">
        <v>0.70540000000000003</v>
      </c>
      <c r="C28" s="2">
        <f t="shared" si="0"/>
        <v>1</v>
      </c>
      <c r="D28" s="14">
        <f t="shared" si="1"/>
        <v>1.0000195944444445</v>
      </c>
    </row>
    <row r="29" spans="1:4" x14ac:dyDescent="0.25">
      <c r="A29" s="4">
        <v>43494</v>
      </c>
      <c r="B29" s="15">
        <v>0.7036</v>
      </c>
      <c r="C29" s="2">
        <f t="shared" si="0"/>
        <v>1</v>
      </c>
      <c r="D29" s="14">
        <f t="shared" si="1"/>
        <v>1.0000195444444444</v>
      </c>
    </row>
    <row r="30" spans="1:4" x14ac:dyDescent="0.25">
      <c r="A30" s="4">
        <v>43495</v>
      </c>
      <c r="B30" s="15">
        <v>0.70340000000000003</v>
      </c>
      <c r="C30" s="2">
        <f t="shared" si="0"/>
        <v>1</v>
      </c>
      <c r="D30" s="14">
        <f t="shared" si="1"/>
        <v>1.0000195388888888</v>
      </c>
    </row>
    <row r="31" spans="1:4" x14ac:dyDescent="0.25">
      <c r="A31" s="4">
        <v>43496</v>
      </c>
      <c r="B31" s="15">
        <v>0.70340000000000003</v>
      </c>
      <c r="C31" s="2">
        <f t="shared" si="0"/>
        <v>1</v>
      </c>
      <c r="D31" s="14">
        <f t="shared" si="1"/>
        <v>1.0000195388888888</v>
      </c>
    </row>
    <row r="32" spans="1:4" x14ac:dyDescent="0.25">
      <c r="A32" s="4">
        <v>43497</v>
      </c>
      <c r="B32" s="15">
        <v>0.70250000000000001</v>
      </c>
      <c r="C32" s="2">
        <f t="shared" si="0"/>
        <v>3</v>
      </c>
      <c r="D32" s="14">
        <f t="shared" si="1"/>
        <v>1.0000585416666667</v>
      </c>
    </row>
    <row r="33" spans="1:4" x14ac:dyDescent="0.25">
      <c r="A33" s="4">
        <v>43500</v>
      </c>
      <c r="B33" s="15">
        <v>0.70509999999999995</v>
      </c>
      <c r="C33" s="2">
        <f t="shared" si="0"/>
        <v>1</v>
      </c>
      <c r="D33" s="14">
        <f t="shared" si="1"/>
        <v>1.0000195861111112</v>
      </c>
    </row>
    <row r="34" spans="1:4" x14ac:dyDescent="0.25">
      <c r="A34" s="4">
        <v>43501</v>
      </c>
      <c r="B34" s="15">
        <v>0.70479999999999998</v>
      </c>
      <c r="C34" s="2">
        <f t="shared" si="0"/>
        <v>1</v>
      </c>
      <c r="D34" s="14">
        <f t="shared" si="1"/>
        <v>1.0000195777777778</v>
      </c>
    </row>
    <row r="35" spans="1:4" x14ac:dyDescent="0.25">
      <c r="A35" s="4">
        <v>43502</v>
      </c>
      <c r="B35" s="15">
        <v>0.70660000000000001</v>
      </c>
      <c r="C35" s="2">
        <f t="shared" si="0"/>
        <v>1</v>
      </c>
      <c r="D35" s="14">
        <f t="shared" si="1"/>
        <v>1.0000196277777778</v>
      </c>
    </row>
    <row r="36" spans="1:4" x14ac:dyDescent="0.25">
      <c r="A36" s="4">
        <v>43503</v>
      </c>
      <c r="B36" s="15">
        <v>0.70650000000000002</v>
      </c>
      <c r="C36" s="2">
        <f t="shared" si="0"/>
        <v>1</v>
      </c>
      <c r="D36" s="14">
        <f t="shared" si="1"/>
        <v>1.000019625</v>
      </c>
    </row>
    <row r="37" spans="1:4" x14ac:dyDescent="0.25">
      <c r="A37" s="4">
        <v>43504</v>
      </c>
      <c r="B37" s="15">
        <v>0.7056</v>
      </c>
      <c r="C37" s="2">
        <f t="shared" si="0"/>
        <v>3</v>
      </c>
      <c r="D37" s="14">
        <f t="shared" si="1"/>
        <v>1.0000587999999999</v>
      </c>
    </row>
    <row r="38" spans="1:4" x14ac:dyDescent="0.25">
      <c r="A38" s="4">
        <v>43507</v>
      </c>
      <c r="B38" s="15">
        <v>0.70589999999999997</v>
      </c>
      <c r="C38" s="2">
        <f t="shared" si="0"/>
        <v>1</v>
      </c>
      <c r="D38" s="14">
        <f t="shared" si="1"/>
        <v>1.0000196083333333</v>
      </c>
    </row>
    <row r="39" spans="1:4" x14ac:dyDescent="0.25">
      <c r="A39" s="4">
        <v>43508</v>
      </c>
      <c r="B39" s="15">
        <v>0.70499999999999996</v>
      </c>
      <c r="C39" s="2">
        <f t="shared" si="0"/>
        <v>1</v>
      </c>
      <c r="D39" s="14">
        <f t="shared" si="1"/>
        <v>1.0000195833333334</v>
      </c>
    </row>
    <row r="40" spans="1:4" x14ac:dyDescent="0.25">
      <c r="A40" s="4">
        <v>43509</v>
      </c>
      <c r="B40" s="15">
        <v>0.70689999999999997</v>
      </c>
      <c r="C40" s="2">
        <f t="shared" si="0"/>
        <v>1</v>
      </c>
      <c r="D40" s="14">
        <f t="shared" si="1"/>
        <v>1.0000196361111111</v>
      </c>
    </row>
    <row r="41" spans="1:4" x14ac:dyDescent="0.25">
      <c r="A41" s="4">
        <v>43510</v>
      </c>
      <c r="B41" s="15">
        <v>0.70630000000000004</v>
      </c>
      <c r="C41" s="2">
        <f t="shared" si="0"/>
        <v>1</v>
      </c>
      <c r="D41" s="14">
        <f t="shared" si="1"/>
        <v>1.0000196194444444</v>
      </c>
    </row>
    <row r="42" spans="1:4" x14ac:dyDescent="0.25">
      <c r="A42" s="4">
        <v>43511</v>
      </c>
      <c r="B42" s="15">
        <v>0.70609999999999995</v>
      </c>
      <c r="C42" s="2">
        <f t="shared" si="0"/>
        <v>3</v>
      </c>
      <c r="D42" s="14">
        <f t="shared" si="1"/>
        <v>1.0000588416666667</v>
      </c>
    </row>
    <row r="43" spans="1:4" x14ac:dyDescent="0.25">
      <c r="A43" s="4">
        <v>43514</v>
      </c>
      <c r="B43" s="15">
        <v>0.70550000000000002</v>
      </c>
      <c r="C43" s="2">
        <f t="shared" si="0"/>
        <v>1</v>
      </c>
      <c r="D43" s="14">
        <f t="shared" si="1"/>
        <v>1.0000195972222221</v>
      </c>
    </row>
    <row r="44" spans="1:4" x14ac:dyDescent="0.25">
      <c r="A44" s="4">
        <v>43515</v>
      </c>
      <c r="B44" s="15">
        <v>0.70599999999999996</v>
      </c>
      <c r="C44" s="2">
        <f t="shared" si="0"/>
        <v>1</v>
      </c>
      <c r="D44" s="14">
        <f t="shared" si="1"/>
        <v>1.000019611111111</v>
      </c>
    </row>
    <row r="45" spans="1:4" x14ac:dyDescent="0.25">
      <c r="A45" s="4">
        <v>43516</v>
      </c>
      <c r="B45" s="15">
        <v>0.7077</v>
      </c>
      <c r="C45" s="2">
        <f t="shared" si="0"/>
        <v>1</v>
      </c>
      <c r="D45" s="14">
        <f t="shared" si="1"/>
        <v>1.0000196583333334</v>
      </c>
    </row>
    <row r="46" spans="1:4" x14ac:dyDescent="0.25">
      <c r="A46" s="4">
        <v>43517</v>
      </c>
      <c r="B46" s="15">
        <v>0.70720000000000005</v>
      </c>
      <c r="C46" s="2">
        <f t="shared" si="0"/>
        <v>1</v>
      </c>
      <c r="D46" s="14">
        <f t="shared" si="1"/>
        <v>1.0000196444444445</v>
      </c>
    </row>
    <row r="47" spans="1:4" x14ac:dyDescent="0.25">
      <c r="A47" s="4">
        <v>43518</v>
      </c>
      <c r="B47" s="15">
        <v>0.70830000000000004</v>
      </c>
      <c r="C47" s="2">
        <f t="shared" si="0"/>
        <v>3</v>
      </c>
      <c r="D47" s="14">
        <f t="shared" si="1"/>
        <v>1.0000590250000001</v>
      </c>
    </row>
    <row r="48" spans="1:4" x14ac:dyDescent="0.25">
      <c r="A48" s="4">
        <v>43521</v>
      </c>
      <c r="B48" s="15">
        <v>0.70799999999999996</v>
      </c>
      <c r="C48" s="2">
        <f t="shared" si="0"/>
        <v>1</v>
      </c>
      <c r="D48" s="14">
        <f t="shared" si="1"/>
        <v>1.0000196666666668</v>
      </c>
    </row>
    <row r="49" spans="1:5" x14ac:dyDescent="0.25">
      <c r="A49" s="4">
        <v>43522</v>
      </c>
      <c r="B49" s="15">
        <v>0.70740000000000003</v>
      </c>
      <c r="C49" s="2">
        <f t="shared" si="0"/>
        <v>1</v>
      </c>
      <c r="D49" s="14">
        <f t="shared" si="1"/>
        <v>1.00001965</v>
      </c>
    </row>
    <row r="50" spans="1:5" x14ac:dyDescent="0.25">
      <c r="A50" s="4">
        <v>43523</v>
      </c>
      <c r="B50" s="15">
        <v>0.70650000000000002</v>
      </c>
      <c r="C50" s="2">
        <f t="shared" si="0"/>
        <v>1</v>
      </c>
      <c r="D50" s="14">
        <f t="shared" si="1"/>
        <v>1.000019625</v>
      </c>
    </row>
    <row r="51" spans="1:5" x14ac:dyDescent="0.25">
      <c r="A51" s="4">
        <v>43524</v>
      </c>
      <c r="B51" s="15">
        <v>0.70499999999999996</v>
      </c>
      <c r="C51" s="2">
        <f t="shared" si="0"/>
        <v>1</v>
      </c>
      <c r="D51" s="14">
        <f t="shared" si="1"/>
        <v>1.0000195833333334</v>
      </c>
    </row>
    <row r="52" spans="1:5" x14ac:dyDescent="0.25">
      <c r="A52" s="4">
        <v>43525</v>
      </c>
      <c r="B52" s="15">
        <v>0.70569999999999999</v>
      </c>
      <c r="C52" s="2">
        <f t="shared" si="0"/>
        <v>3</v>
      </c>
      <c r="D52" s="14">
        <f t="shared" si="1"/>
        <v>1.0000588083333333</v>
      </c>
    </row>
    <row r="53" spans="1:5" x14ac:dyDescent="0.25">
      <c r="A53" s="4">
        <v>43528</v>
      </c>
      <c r="B53" s="15">
        <v>0.70689999999999997</v>
      </c>
      <c r="C53" s="2">
        <f t="shared" si="0"/>
        <v>1</v>
      </c>
      <c r="D53" s="14">
        <f t="shared" si="1"/>
        <v>1.0000196361111111</v>
      </c>
    </row>
    <row r="54" spans="1:5" x14ac:dyDescent="0.25">
      <c r="A54" s="4">
        <v>43529</v>
      </c>
      <c r="B54" s="15">
        <v>0.70650000000000002</v>
      </c>
      <c r="C54" s="2">
        <f t="shared" si="0"/>
        <v>1</v>
      </c>
      <c r="D54" s="14">
        <f t="shared" si="1"/>
        <v>1.000019625</v>
      </c>
    </row>
    <row r="55" spans="1:5" x14ac:dyDescent="0.25">
      <c r="A55" s="4">
        <v>43530</v>
      </c>
      <c r="B55" s="15">
        <v>0.70660000000000001</v>
      </c>
      <c r="C55" s="2">
        <f t="shared" si="0"/>
        <v>1</v>
      </c>
      <c r="D55" s="14">
        <f t="shared" si="1"/>
        <v>1.0000196277777778</v>
      </c>
    </row>
    <row r="56" spans="1:5" x14ac:dyDescent="0.25">
      <c r="A56" s="4">
        <v>43531</v>
      </c>
      <c r="B56" s="15">
        <v>0.70550000000000002</v>
      </c>
      <c r="C56" s="2">
        <f t="shared" si="0"/>
        <v>1</v>
      </c>
      <c r="D56" s="14">
        <f t="shared" si="1"/>
        <v>1.0000195972222221</v>
      </c>
    </row>
    <row r="57" spans="1:5" x14ac:dyDescent="0.25">
      <c r="A57" s="4">
        <v>43532</v>
      </c>
      <c r="B57" s="15">
        <v>0.70489999999999997</v>
      </c>
      <c r="C57" s="2">
        <f t="shared" si="0"/>
        <v>3</v>
      </c>
      <c r="D57" s="14">
        <f t="shared" si="1"/>
        <v>1.0000587416666666</v>
      </c>
    </row>
    <row r="58" spans="1:5" x14ac:dyDescent="0.25">
      <c r="A58" s="4">
        <v>43535</v>
      </c>
      <c r="B58" s="15">
        <v>0.7046</v>
      </c>
      <c r="C58" s="2">
        <f t="shared" si="0"/>
        <v>1</v>
      </c>
      <c r="D58" s="14">
        <f t="shared" si="1"/>
        <v>1.0000195722222223</v>
      </c>
    </row>
    <row r="59" spans="1:5" x14ac:dyDescent="0.25">
      <c r="A59" s="4">
        <v>43536</v>
      </c>
      <c r="B59" s="15">
        <v>0.70609999999999995</v>
      </c>
      <c r="C59" s="2">
        <f t="shared" si="0"/>
        <v>1</v>
      </c>
      <c r="D59" s="14">
        <f t="shared" si="1"/>
        <v>1.0000196138888888</v>
      </c>
    </row>
    <row r="60" spans="1:5" x14ac:dyDescent="0.25">
      <c r="A60" s="4">
        <v>43537</v>
      </c>
      <c r="B60" s="15">
        <v>0.70550000000000002</v>
      </c>
      <c r="C60" s="2">
        <f t="shared" si="0"/>
        <v>1</v>
      </c>
      <c r="D60" s="14">
        <f t="shared" si="1"/>
        <v>1.0000195972222221</v>
      </c>
    </row>
    <row r="61" spans="1:5" x14ac:dyDescent="0.25">
      <c r="A61" s="4">
        <v>43538</v>
      </c>
      <c r="B61" s="15">
        <v>0.70389999999999997</v>
      </c>
      <c r="C61" s="2">
        <f t="shared" si="0"/>
        <v>1</v>
      </c>
      <c r="D61" s="14">
        <f t="shared" si="1"/>
        <v>1.0000195527777778</v>
      </c>
    </row>
    <row r="62" spans="1:5" x14ac:dyDescent="0.25">
      <c r="A62" s="4">
        <v>43539</v>
      </c>
      <c r="B62" s="15">
        <v>0.7046</v>
      </c>
      <c r="C62" s="2">
        <f t="shared" si="0"/>
        <v>3</v>
      </c>
      <c r="D62" s="14">
        <f t="shared" si="1"/>
        <v>1.0000587166666666</v>
      </c>
    </row>
    <row r="63" spans="1:5" x14ac:dyDescent="0.25">
      <c r="A63" s="4">
        <v>43542</v>
      </c>
      <c r="B63" s="15">
        <v>0.7056</v>
      </c>
      <c r="C63" s="2">
        <f>IF(A65&lt;&gt;"",_xlfn.DAYS(A65,A63),1)</f>
        <v>1</v>
      </c>
      <c r="D63" s="14">
        <f t="shared" si="1"/>
        <v>1.0000195999999999</v>
      </c>
    </row>
    <row r="64" spans="1:5" x14ac:dyDescent="0.25">
      <c r="A64" s="4">
        <v>43543</v>
      </c>
      <c r="B64" s="15">
        <v>0.70499999999999996</v>
      </c>
      <c r="C64" s="2">
        <f>IF(A66&lt;&gt;"",_xlfn.DAYS(A66,A64),1)</f>
        <v>1</v>
      </c>
      <c r="D64" s="14">
        <f t="shared" si="1"/>
        <v>1.0000195833333334</v>
      </c>
      <c r="E64" t="s">
        <v>14</v>
      </c>
    </row>
    <row r="65" spans="1:13" x14ac:dyDescent="0.25">
      <c r="A65" s="1"/>
      <c r="B65" s="3" t="s">
        <v>4</v>
      </c>
      <c r="C65" s="3">
        <f>SUM(C3:C64)</f>
        <v>91</v>
      </c>
      <c r="D65" s="6">
        <f>ROUND(100*(PRODUCT(D3:D64)-1)*(360/SUM(C3:C64)),4)</f>
        <v>0.70599999999999996</v>
      </c>
    </row>
    <row r="66" spans="1:13" x14ac:dyDescent="0.25">
      <c r="A66" s="1"/>
      <c r="B66" s="3" t="s">
        <v>3</v>
      </c>
      <c r="C66" s="5"/>
      <c r="D66" s="6">
        <f>100-D65</f>
        <v>99.293999999999997</v>
      </c>
    </row>
    <row r="69" spans="1:13" ht="15" customHeight="1" x14ac:dyDescent="0.25">
      <c r="A69" s="7" t="s">
        <v>5</v>
      </c>
      <c r="B69" s="19" t="s">
        <v>10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x14ac:dyDescent="0.25">
      <c r="A70" s="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x14ac:dyDescent="0.25">
      <c r="A71" s="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x14ac:dyDescent="0.25">
      <c r="A72" s="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x14ac:dyDescent="0.25">
      <c r="A74" s="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25">
      <c r="A77" s="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5">
      <c r="A78" s="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8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5">
      <c r="A81" s="9" t="s">
        <v>6</v>
      </c>
      <c r="B81" s="11" t="s">
        <v>8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25">
      <c r="A82" s="8"/>
      <c r="B82" s="12" t="s">
        <v>9</v>
      </c>
      <c r="C82" s="10"/>
      <c r="D82" s="10"/>
      <c r="E82" s="10"/>
      <c r="F82" s="10"/>
      <c r="G82" s="10"/>
      <c r="H82" s="10"/>
      <c r="I82" s="13"/>
      <c r="J82" s="10"/>
      <c r="K82" s="10"/>
      <c r="L82" s="10"/>
      <c r="M82" s="10"/>
    </row>
  </sheetData>
  <sortState xmlns:xlrd2="http://schemas.microsoft.com/office/spreadsheetml/2017/richdata2" ref="F3:G63">
    <sortCondition ref="F3"/>
  </sortState>
  <mergeCells count="2">
    <mergeCell ref="A1:D1"/>
    <mergeCell ref="B69:M79"/>
  </mergeCells>
  <conditionalFormatting sqref="C3:C64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82" r:id="rId1" xr:uid="{5CA1FD82-B725-4B3D-BB9C-21464BB47851}"/>
    <hyperlink ref="B81" r:id="rId2" xr:uid="{F236ACA9-B766-44BE-AE6B-98961F6C44B9}"/>
  </hyperlinks>
  <pageMargins left="0.7" right="0.7" top="0.75" bottom="0.75" header="0.3" footer="0.3"/>
  <pageSetup orientation="portrait" r:id="rId3"/>
  <ignoredErrors>
    <ignoredError sqref="C4:C63 C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SON 202006</vt:lpstr>
      <vt:lpstr>SON 202003</vt:lpstr>
      <vt:lpstr>SON 201912</vt:lpstr>
      <vt:lpstr>SON 201909</vt:lpstr>
      <vt:lpstr>SON 201906</vt:lpstr>
      <vt:lpstr>SON 201903</vt:lpstr>
      <vt:lpstr>SON 201812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Timberlake, Bobby</dc:creator>
  <cp:lastModifiedBy>Timberlake, Bobby</cp:lastModifiedBy>
  <dcterms:created xsi:type="dcterms:W3CDTF">2018-09-19T17:18:48Z</dcterms:created>
  <dcterms:modified xsi:type="dcterms:W3CDTF">2020-09-16T13:49:05Z</dcterms:modified>
</cp:coreProperties>
</file>