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310" yWindow="-150" windowWidth="15480" windowHeight="10965"/>
  </bookViews>
  <sheets>
    <sheet name="KC Spot Wheat" sheetId="1" r:id="rId1"/>
  </sheets>
  <calcPr calcId="125725"/>
</workbook>
</file>

<file path=xl/calcChain.xml><?xml version="1.0" encoding="utf-8"?>
<calcChain xmlns="http://schemas.openxmlformats.org/spreadsheetml/2006/main">
  <c r="T21" i="1"/>
  <c r="U21"/>
  <c r="V21"/>
  <c r="W21"/>
  <c r="X21"/>
  <c r="S22"/>
  <c r="T22"/>
  <c r="U22"/>
  <c r="V22"/>
  <c r="W22"/>
  <c r="X22"/>
  <c r="S23"/>
  <c r="T23"/>
  <c r="U23"/>
  <c r="V23"/>
  <c r="W23"/>
  <c r="X23"/>
  <c r="S24"/>
  <c r="T24"/>
  <c r="U24"/>
  <c r="V24"/>
  <c r="W24"/>
  <c r="X24"/>
  <c r="S25"/>
  <c r="T25"/>
  <c r="U25"/>
  <c r="V25"/>
  <c r="W25"/>
  <c r="X25"/>
  <c r="S26"/>
  <c r="T26"/>
  <c r="U26"/>
  <c r="V26"/>
  <c r="W26"/>
  <c r="X26"/>
  <c r="S27"/>
  <c r="T27"/>
  <c r="U27"/>
  <c r="V27"/>
  <c r="W27"/>
  <c r="X27"/>
  <c r="S28"/>
  <c r="T28"/>
  <c r="U28"/>
  <c r="V28"/>
  <c r="W28"/>
  <c r="X28"/>
  <c r="S29"/>
  <c r="T29"/>
  <c r="U29"/>
  <c r="W29"/>
  <c r="X29"/>
</calcChain>
</file>

<file path=xl/sharedStrings.xml><?xml version="1.0" encoding="utf-8"?>
<sst xmlns="http://schemas.openxmlformats.org/spreadsheetml/2006/main" count="89" uniqueCount="34">
  <si>
    <t>KC SPOT HRW WHEAT BASIS</t>
  </si>
  <si>
    <t>to</t>
  </si>
  <si>
    <t>/</t>
  </si>
  <si>
    <t>12.60 ...</t>
  </si>
  <si>
    <t>11.00 ...</t>
  </si>
  <si>
    <t>12.80 ...</t>
  </si>
  <si>
    <t>11.20 ...</t>
  </si>
  <si>
    <t>11.40 ...</t>
  </si>
  <si>
    <t>13.00 ...</t>
  </si>
  <si>
    <t>11.60 ...</t>
  </si>
  <si>
    <t>13.20 ...</t>
  </si>
  <si>
    <t>11.80 ...</t>
  </si>
  <si>
    <t>13.40 ...</t>
  </si>
  <si>
    <t xml:space="preserve"> </t>
  </si>
  <si>
    <t>13.60 ...</t>
  </si>
  <si>
    <t>12.00 ...</t>
  </si>
  <si>
    <t>13.80 ...</t>
  </si>
  <si>
    <t>12.20 ...</t>
  </si>
  <si>
    <t>12.40 ...</t>
  </si>
  <si>
    <t>14.00 ...</t>
  </si>
  <si>
    <t>SRW</t>
  </si>
  <si>
    <t>Ord.  …</t>
  </si>
  <si>
    <t/>
  </si>
  <si>
    <t>Protein</t>
  </si>
  <si>
    <t>Change</t>
  </si>
  <si>
    <t xml:space="preserve">Ordinary </t>
  </si>
  <si>
    <t>+</t>
  </si>
  <si>
    <t>DO NOT MANIPULATE DATA</t>
  </si>
  <si>
    <t>Basis 
Range</t>
  </si>
  <si>
    <t xml:space="preserve"> SRW</t>
  </si>
  <si>
    <t xml:space="preserve">to </t>
  </si>
  <si>
    <t>u/q</t>
  </si>
  <si>
    <t>Protein premiums and changes, basis K.C. Sep</t>
  </si>
  <si>
    <t>Protein premiums and changes; Basis K.C. Sep</t>
  </si>
</sst>
</file>

<file path=xl/styles.xml><?xml version="1.0" encoding="utf-8"?>
<styleSheet xmlns="http://schemas.openxmlformats.org/spreadsheetml/2006/main">
  <fonts count="8">
    <font>
      <sz val="10"/>
      <name val="Geneva"/>
    </font>
    <font>
      <sz val="10"/>
      <name val="Geneva"/>
    </font>
    <font>
      <sz val="10"/>
      <name val="Helv"/>
    </font>
    <font>
      <b/>
      <sz val="10"/>
      <name val="Helv"/>
    </font>
    <font>
      <sz val="7"/>
      <name val="Helv"/>
    </font>
    <font>
      <sz val="9"/>
      <name val="Helv"/>
    </font>
    <font>
      <sz val="8"/>
      <name val="Helv"/>
    </font>
    <font>
      <sz val="8"/>
      <name val="Helvetic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2">
    <xf numFmtId="0" fontId="0" fillId="0" borderId="0" xfId="0"/>
    <xf numFmtId="2" fontId="0" fillId="0" borderId="0" xfId="0" applyNumberFormat="1"/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quotePrefix="1" applyFont="1"/>
    <xf numFmtId="0" fontId="4" fillId="0" borderId="0" xfId="0" applyFont="1"/>
    <xf numFmtId="0" fontId="4" fillId="0" borderId="0" xfId="0" applyFont="1" applyAlignment="1">
      <alignment horizontal="right"/>
    </xf>
    <xf numFmtId="2" fontId="4" fillId="0" borderId="0" xfId="0" quotePrefix="1" applyNumberFormat="1" applyFont="1"/>
    <xf numFmtId="2" fontId="4" fillId="0" borderId="0" xfId="0" applyNumberFormat="1" applyFont="1" applyAlignment="1">
      <alignment horizontal="left"/>
    </xf>
    <xf numFmtId="2" fontId="4" fillId="0" borderId="0" xfId="0" applyNumberFormat="1" applyFont="1"/>
    <xf numFmtId="0" fontId="4" fillId="0" borderId="0" xfId="0" applyNumberFormat="1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quotePrefix="1" applyAlignment="1">
      <alignment horizontal="right"/>
    </xf>
    <xf numFmtId="0" fontId="4" fillId="0" borderId="0" xfId="0" quotePrefix="1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40" fontId="7" fillId="0" borderId="0" xfId="1" applyFont="1" applyBorder="1" applyAlignment="1">
      <alignment horizontal="center"/>
    </xf>
    <xf numFmtId="38" fontId="7" fillId="0" borderId="0" xfId="1" applyNumberFormat="1" applyFont="1" applyBorder="1" applyAlignment="1">
      <alignment horizontal="center"/>
    </xf>
    <xf numFmtId="40" fontId="7" fillId="0" borderId="0" xfId="1" applyNumberFormat="1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H31"/>
  <sheetViews>
    <sheetView showGridLines="0" tabSelected="1" zoomScale="226" zoomScaleNormal="226" workbookViewId="0">
      <selection activeCell="P6" sqref="P6"/>
    </sheetView>
  </sheetViews>
  <sheetFormatPr defaultColWidth="11.42578125" defaultRowHeight="12.75"/>
  <cols>
    <col min="1" max="1" width="5.5703125" bestFit="1" customWidth="1"/>
    <col min="2" max="2" width="5" customWidth="1"/>
    <col min="3" max="3" width="2.5703125" bestFit="1" customWidth="1"/>
    <col min="4" max="4" width="4.42578125" customWidth="1"/>
    <col min="5" max="5" width="3.42578125" customWidth="1"/>
    <col min="6" max="6" width="3" style="5" bestFit="1" customWidth="1"/>
    <col min="7" max="7" width="2.42578125" bestFit="1" customWidth="1"/>
    <col min="8" max="8" width="3.7109375" style="5" bestFit="1" customWidth="1"/>
    <col min="9" max="9" width="5.42578125" bestFit="1" customWidth="1"/>
    <col min="10" max="10" width="3.85546875" bestFit="1" customWidth="1"/>
    <col min="11" max="11" width="3.140625" bestFit="1" customWidth="1"/>
    <col min="12" max="12" width="3" customWidth="1"/>
    <col min="13" max="13" width="2.42578125" customWidth="1"/>
    <col min="14" max="14" width="3" style="5" customWidth="1"/>
    <col min="15" max="15" width="2.140625" bestFit="1" customWidth="1"/>
    <col min="16" max="16" width="3.140625" style="5" bestFit="1" customWidth="1"/>
    <col min="17" max="17" width="1.5703125" customWidth="1"/>
    <col min="18" max="18" width="2.7109375" customWidth="1"/>
    <col min="19" max="19" width="9.42578125" customWidth="1"/>
    <col min="20" max="20" width="7.140625" customWidth="1"/>
    <col min="21" max="21" width="6.7109375" customWidth="1"/>
    <col min="22" max="22" width="8.85546875" customWidth="1"/>
    <col min="23" max="23" width="7.85546875" customWidth="1"/>
    <col min="24" max="24" width="6.42578125" customWidth="1"/>
    <col min="25" max="25" width="8" customWidth="1"/>
  </cols>
  <sheetData>
    <row r="2" spans="1:20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4"/>
    </row>
    <row r="3" spans="1:20">
      <c r="A3" s="38" t="s">
        <v>32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14"/>
      <c r="R3" s="14"/>
    </row>
    <row r="4" spans="1:20" ht="9" customHeight="1">
      <c r="A4" s="6" t="s">
        <v>21</v>
      </c>
      <c r="B4" s="7">
        <v>75</v>
      </c>
      <c r="C4" s="13" t="s">
        <v>1</v>
      </c>
      <c r="D4" s="17">
        <v>90</v>
      </c>
      <c r="E4" s="8" t="s">
        <v>26</v>
      </c>
      <c r="F4" s="18">
        <v>0</v>
      </c>
      <c r="G4" s="13" t="s">
        <v>2</v>
      </c>
      <c r="H4" s="18">
        <v>0</v>
      </c>
      <c r="I4" s="9" t="s">
        <v>3</v>
      </c>
      <c r="J4" s="8">
        <v>123</v>
      </c>
      <c r="K4" s="13" t="s">
        <v>1</v>
      </c>
      <c r="L4" s="17">
        <v>138</v>
      </c>
      <c r="M4" s="8" t="s">
        <v>26</v>
      </c>
      <c r="N4" s="8">
        <v>1</v>
      </c>
      <c r="O4" s="13" t="s">
        <v>2</v>
      </c>
      <c r="P4" s="17">
        <v>1</v>
      </c>
      <c r="Q4" s="2"/>
      <c r="R4" s="2"/>
    </row>
    <row r="5" spans="1:20" ht="9" customHeight="1">
      <c r="A5" s="10" t="s">
        <v>4</v>
      </c>
      <c r="B5" s="7">
        <v>90</v>
      </c>
      <c r="C5" s="13" t="s">
        <v>1</v>
      </c>
      <c r="D5" s="17">
        <v>105</v>
      </c>
      <c r="E5" s="8" t="s">
        <v>26</v>
      </c>
      <c r="F5" s="18">
        <v>0</v>
      </c>
      <c r="G5" s="13" t="s">
        <v>2</v>
      </c>
      <c r="H5" s="18">
        <v>0</v>
      </c>
      <c r="I5" s="9" t="s">
        <v>5</v>
      </c>
      <c r="J5" s="8">
        <v>123</v>
      </c>
      <c r="K5" s="13" t="s">
        <v>1</v>
      </c>
      <c r="L5" s="17">
        <v>138</v>
      </c>
      <c r="M5" s="8" t="s">
        <v>26</v>
      </c>
      <c r="N5" s="8">
        <v>1</v>
      </c>
      <c r="O5" s="13" t="s">
        <v>2</v>
      </c>
      <c r="P5" s="17">
        <v>1</v>
      </c>
      <c r="Q5" s="2"/>
      <c r="R5" s="2"/>
    </row>
    <row r="6" spans="1:20" ht="9" customHeight="1">
      <c r="A6" s="10" t="s">
        <v>6</v>
      </c>
      <c r="B6" s="7">
        <v>95</v>
      </c>
      <c r="C6" s="13" t="s">
        <v>1</v>
      </c>
      <c r="D6" s="17">
        <v>110</v>
      </c>
      <c r="E6" s="8" t="s">
        <v>26</v>
      </c>
      <c r="F6" s="18">
        <v>0</v>
      </c>
      <c r="G6" s="13" t="s">
        <v>2</v>
      </c>
      <c r="H6" s="18">
        <v>0</v>
      </c>
      <c r="I6" s="11"/>
      <c r="J6" s="8"/>
      <c r="K6" s="13"/>
      <c r="L6" s="17"/>
      <c r="M6" s="8"/>
      <c r="N6" s="8"/>
      <c r="O6" s="19"/>
      <c r="P6" s="17"/>
      <c r="Q6" s="2"/>
      <c r="R6" s="2"/>
    </row>
    <row r="7" spans="1:20" ht="9" customHeight="1">
      <c r="A7" s="9" t="s">
        <v>7</v>
      </c>
      <c r="B7" s="7">
        <v>110</v>
      </c>
      <c r="C7" s="13" t="s">
        <v>1</v>
      </c>
      <c r="D7" s="17">
        <v>125</v>
      </c>
      <c r="E7" s="8" t="s">
        <v>26</v>
      </c>
      <c r="F7" s="18">
        <v>0</v>
      </c>
      <c r="G7" s="13" t="s">
        <v>2</v>
      </c>
      <c r="H7" s="18">
        <v>0</v>
      </c>
      <c r="I7" s="9" t="s">
        <v>8</v>
      </c>
      <c r="J7" s="8">
        <v>127</v>
      </c>
      <c r="K7" s="13" t="s">
        <v>1</v>
      </c>
      <c r="L7" s="17">
        <v>142</v>
      </c>
      <c r="M7" s="8" t="s">
        <v>26</v>
      </c>
      <c r="N7" s="18">
        <v>0</v>
      </c>
      <c r="O7" s="13" t="s">
        <v>2</v>
      </c>
      <c r="P7" s="17">
        <v>0</v>
      </c>
      <c r="Q7" s="2"/>
      <c r="R7" s="2"/>
    </row>
    <row r="8" spans="1:20" ht="9" customHeight="1">
      <c r="A8" s="9" t="s">
        <v>9</v>
      </c>
      <c r="B8" s="7">
        <v>115</v>
      </c>
      <c r="C8" s="13" t="s">
        <v>1</v>
      </c>
      <c r="D8" s="17">
        <v>130</v>
      </c>
      <c r="E8" s="8" t="s">
        <v>26</v>
      </c>
      <c r="F8" s="18">
        <v>0</v>
      </c>
      <c r="G8" s="13" t="s">
        <v>2</v>
      </c>
      <c r="H8" s="18">
        <v>0</v>
      </c>
      <c r="I8" s="9" t="s">
        <v>10</v>
      </c>
      <c r="J8" s="8">
        <v>128</v>
      </c>
      <c r="K8" s="13" t="s">
        <v>1</v>
      </c>
      <c r="L8" s="17">
        <v>143</v>
      </c>
      <c r="M8" s="8" t="s">
        <v>26</v>
      </c>
      <c r="N8" s="8">
        <v>0</v>
      </c>
      <c r="O8" s="13" t="s">
        <v>2</v>
      </c>
      <c r="P8" s="17">
        <v>0</v>
      </c>
      <c r="Q8" s="2"/>
      <c r="R8" s="2"/>
    </row>
    <row r="9" spans="1:20" ht="9" customHeight="1">
      <c r="A9" s="9" t="s">
        <v>11</v>
      </c>
      <c r="B9" s="7">
        <v>122</v>
      </c>
      <c r="C9" s="13" t="s">
        <v>1</v>
      </c>
      <c r="D9" s="17">
        <v>137</v>
      </c>
      <c r="E9" s="8" t="s">
        <v>26</v>
      </c>
      <c r="F9" s="18">
        <v>0</v>
      </c>
      <c r="G9" s="13" t="s">
        <v>2</v>
      </c>
      <c r="H9" s="18">
        <v>0</v>
      </c>
      <c r="I9" s="9" t="s">
        <v>12</v>
      </c>
      <c r="J9" s="8">
        <v>128</v>
      </c>
      <c r="K9" s="13" t="s">
        <v>1</v>
      </c>
      <c r="L9" s="17">
        <v>143</v>
      </c>
      <c r="M9" s="8" t="s">
        <v>26</v>
      </c>
      <c r="N9" s="8">
        <v>0</v>
      </c>
      <c r="O9" s="13" t="s">
        <v>2</v>
      </c>
      <c r="P9" s="17">
        <v>0</v>
      </c>
      <c r="Q9" s="2"/>
      <c r="R9" s="2"/>
    </row>
    <row r="10" spans="1:20" ht="8.25" customHeight="1">
      <c r="A10" s="11"/>
      <c r="B10" s="7"/>
      <c r="C10" s="13"/>
      <c r="D10" s="17"/>
      <c r="E10" s="8"/>
      <c r="F10" s="18"/>
      <c r="G10" s="13"/>
      <c r="H10" s="18"/>
      <c r="I10" s="9" t="s">
        <v>14</v>
      </c>
      <c r="J10" s="8">
        <v>128</v>
      </c>
      <c r="K10" s="13" t="s">
        <v>1</v>
      </c>
      <c r="L10" s="17">
        <v>143</v>
      </c>
      <c r="M10" s="8" t="s">
        <v>26</v>
      </c>
      <c r="N10" s="8">
        <v>0</v>
      </c>
      <c r="O10" s="13" t="s">
        <v>2</v>
      </c>
      <c r="P10" s="17">
        <v>0</v>
      </c>
      <c r="Q10" s="2"/>
      <c r="R10" s="2"/>
    </row>
    <row r="11" spans="1:20" ht="9" customHeight="1">
      <c r="A11" s="9" t="s">
        <v>15</v>
      </c>
      <c r="B11" s="12">
        <v>123</v>
      </c>
      <c r="C11" s="13" t="s">
        <v>1</v>
      </c>
      <c r="D11" s="17">
        <v>138</v>
      </c>
      <c r="E11" s="8" t="s">
        <v>26</v>
      </c>
      <c r="F11" s="18">
        <v>1</v>
      </c>
      <c r="G11" s="13" t="s">
        <v>2</v>
      </c>
      <c r="H11" s="18">
        <v>1</v>
      </c>
      <c r="I11" s="9" t="s">
        <v>16</v>
      </c>
      <c r="J11" s="8">
        <v>128</v>
      </c>
      <c r="K11" s="13" t="s">
        <v>1</v>
      </c>
      <c r="L11" s="17">
        <v>143</v>
      </c>
      <c r="M11" s="8" t="s">
        <v>26</v>
      </c>
      <c r="N11" s="8">
        <v>0</v>
      </c>
      <c r="O11" s="13" t="s">
        <v>2</v>
      </c>
      <c r="P11" s="17">
        <v>0</v>
      </c>
      <c r="Q11" s="2"/>
      <c r="R11" s="2"/>
    </row>
    <row r="12" spans="1:20" ht="9.75" customHeight="1">
      <c r="A12" s="6" t="s">
        <v>17</v>
      </c>
      <c r="B12" s="12">
        <v>123</v>
      </c>
      <c r="C12" s="13" t="s">
        <v>30</v>
      </c>
      <c r="D12" s="17">
        <v>138</v>
      </c>
      <c r="E12" s="8" t="s">
        <v>26</v>
      </c>
      <c r="F12" s="18">
        <v>1</v>
      </c>
      <c r="G12" s="13" t="s">
        <v>2</v>
      </c>
      <c r="H12" s="18">
        <v>1</v>
      </c>
      <c r="I12" s="11"/>
      <c r="J12" s="8"/>
      <c r="K12" s="13"/>
      <c r="L12" s="17"/>
      <c r="M12" s="8"/>
      <c r="N12" s="8"/>
      <c r="O12" s="19"/>
      <c r="P12" s="17"/>
      <c r="Q12" s="2"/>
      <c r="R12" s="2"/>
    </row>
    <row r="13" spans="1:20" ht="9" customHeight="1">
      <c r="A13" s="6" t="s">
        <v>18</v>
      </c>
      <c r="B13" s="12">
        <v>123</v>
      </c>
      <c r="C13" s="13" t="s">
        <v>1</v>
      </c>
      <c r="D13" s="17">
        <v>138</v>
      </c>
      <c r="E13" s="8" t="s">
        <v>26</v>
      </c>
      <c r="F13" s="18">
        <v>1</v>
      </c>
      <c r="G13" s="13" t="s">
        <v>2</v>
      </c>
      <c r="H13" s="18">
        <v>1</v>
      </c>
      <c r="I13" s="9" t="s">
        <v>19</v>
      </c>
      <c r="J13" s="8">
        <v>128</v>
      </c>
      <c r="K13" s="13" t="s">
        <v>1</v>
      </c>
      <c r="L13" s="17">
        <v>143</v>
      </c>
      <c r="M13" s="8" t="s">
        <v>26</v>
      </c>
      <c r="N13" s="8">
        <v>0</v>
      </c>
      <c r="O13" s="13" t="s">
        <v>2</v>
      </c>
      <c r="P13" s="17">
        <v>0</v>
      </c>
      <c r="Q13" s="2"/>
      <c r="R13" s="2"/>
    </row>
    <row r="14" spans="1:20">
      <c r="A14" t="s">
        <v>13</v>
      </c>
      <c r="B14" s="16"/>
      <c r="H14" s="4"/>
      <c r="I14" s="1"/>
      <c r="J14" s="8"/>
      <c r="P14" s="4"/>
      <c r="T14" s="22"/>
    </row>
    <row r="15" spans="1:20">
      <c r="A15" t="s">
        <v>20</v>
      </c>
      <c r="B15" s="4" t="s">
        <v>31</v>
      </c>
      <c r="C15" s="20" t="s">
        <v>1</v>
      </c>
      <c r="D15" s="21" t="s">
        <v>31</v>
      </c>
      <c r="E15" s="4" t="s">
        <v>26</v>
      </c>
      <c r="F15" s="5">
        <v>0</v>
      </c>
      <c r="G15" s="20" t="s">
        <v>2</v>
      </c>
      <c r="H15" s="22">
        <v>0</v>
      </c>
      <c r="I15" s="1"/>
    </row>
    <row r="16" spans="1:20" ht="13.5" thickBot="1">
      <c r="B16" s="2"/>
      <c r="C16" s="3"/>
      <c r="D16" s="2" t="s">
        <v>13</v>
      </c>
      <c r="E16" s="2"/>
      <c r="H16" s="15" t="s">
        <v>22</v>
      </c>
    </row>
    <row r="17" spans="2:34">
      <c r="B17" s="3"/>
      <c r="C17" s="3"/>
      <c r="D17" s="2"/>
      <c r="E17" s="2"/>
      <c r="P17" s="23"/>
      <c r="Q17" s="24"/>
      <c r="R17" s="24"/>
      <c r="S17" s="24"/>
      <c r="T17" s="24"/>
      <c r="U17" s="24"/>
      <c r="V17" s="24"/>
      <c r="W17" s="24"/>
      <c r="X17" s="24"/>
      <c r="Y17" s="25"/>
    </row>
    <row r="18" spans="2:34">
      <c r="P18" s="26"/>
      <c r="Q18" s="27"/>
      <c r="R18" s="27"/>
      <c r="S18" s="40" t="s">
        <v>27</v>
      </c>
      <c r="T18" s="40"/>
      <c r="U18" s="40"/>
      <c r="V18" s="40"/>
      <c r="W18" s="40"/>
      <c r="X18" s="40"/>
      <c r="Y18" s="28"/>
    </row>
    <row r="19" spans="2:34" ht="12.75" customHeight="1">
      <c r="P19" s="26"/>
      <c r="Q19" s="27"/>
      <c r="R19" s="27"/>
      <c r="S19" s="41" t="s">
        <v>33</v>
      </c>
      <c r="T19" s="41"/>
      <c r="U19" s="41"/>
      <c r="V19" s="41"/>
      <c r="W19" s="41"/>
      <c r="X19" s="41"/>
      <c r="Y19" s="32"/>
      <c r="Z19" s="32"/>
      <c r="AA19" s="32"/>
      <c r="AB19" s="32"/>
      <c r="AC19" s="32"/>
      <c r="AD19" s="32"/>
      <c r="AE19" s="32"/>
      <c r="AF19" s="32"/>
      <c r="AG19" s="32"/>
      <c r="AH19" s="32"/>
    </row>
    <row r="20" spans="2:34" ht="22.5">
      <c r="P20" s="26"/>
      <c r="Q20" s="27"/>
      <c r="R20" s="27"/>
      <c r="S20" s="33" t="s">
        <v>13</v>
      </c>
      <c r="T20" s="33" t="s">
        <v>28</v>
      </c>
      <c r="U20" s="34" t="s">
        <v>24</v>
      </c>
      <c r="V20" s="34" t="s">
        <v>23</v>
      </c>
      <c r="W20" s="33" t="s">
        <v>28</v>
      </c>
      <c r="X20" s="34" t="s">
        <v>24</v>
      </c>
      <c r="Y20" s="28"/>
    </row>
    <row r="21" spans="2:34">
      <c r="P21" s="26"/>
      <c r="Q21" s="27"/>
      <c r="R21" s="27"/>
      <c r="S21" s="34" t="s">
        <v>25</v>
      </c>
      <c r="T21" s="34" t="str">
        <f>B4&amp;"/"&amp;D4</f>
        <v>75/90</v>
      </c>
      <c r="U21" s="34" t="str">
        <f>E4&amp;F4&amp;"/"&amp;H4</f>
        <v>+0/0</v>
      </c>
      <c r="V21" s="35" t="str">
        <f>"11.00" &amp;" PCT"</f>
        <v>11.00 PCT</v>
      </c>
      <c r="W21" s="34" t="str">
        <f>B5&amp;"/"&amp;D5</f>
        <v>90/105</v>
      </c>
      <c r="X21" s="34" t="str">
        <f>E5&amp;F5&amp;"/"&amp;H5</f>
        <v>+0/0</v>
      </c>
      <c r="Y21" s="28"/>
    </row>
    <row r="22" spans="2:34">
      <c r="P22" s="26"/>
      <c r="Q22" s="27"/>
      <c r="R22" s="27"/>
      <c r="S22" s="36" t="str">
        <f>"11.20" &amp; " PCT"</f>
        <v>11.20 PCT</v>
      </c>
      <c r="T22" s="34" t="str">
        <f>B6&amp;"/"&amp;D6</f>
        <v>95/110</v>
      </c>
      <c r="U22" s="34" t="str">
        <f>E6&amp;F6&amp;"/"&amp;H6</f>
        <v>+0/0</v>
      </c>
      <c r="V22" s="35" t="str">
        <f>"11.40" &amp;" PCT"</f>
        <v>11.40 PCT</v>
      </c>
      <c r="W22" s="34" t="str">
        <f>B7&amp;"/"&amp;D7</f>
        <v>110/125</v>
      </c>
      <c r="X22" s="34" t="str">
        <f>E7&amp;F7&amp;"/"&amp;H7</f>
        <v>+0/0</v>
      </c>
      <c r="Y22" s="28"/>
    </row>
    <row r="23" spans="2:34">
      <c r="P23" s="26"/>
      <c r="Q23" s="27"/>
      <c r="R23" s="27"/>
      <c r="S23" s="37" t="str">
        <f>"11.60" &amp;" PCT"</f>
        <v>11.60 PCT</v>
      </c>
      <c r="T23" s="34" t="str">
        <f>B8&amp;"/"&amp;D8</f>
        <v>115/130</v>
      </c>
      <c r="U23" s="34" t="str">
        <f>E8&amp;F8&amp;"/"&amp;H8</f>
        <v>+0/0</v>
      </c>
      <c r="V23" s="35" t="str">
        <f>"11.80" &amp;" PCT"</f>
        <v>11.80 PCT</v>
      </c>
      <c r="W23" s="34" t="str">
        <f>B9&amp;"/"&amp;D9</f>
        <v>122/137</v>
      </c>
      <c r="X23" s="34" t="str">
        <f>E9&amp;F9&amp;"/"&amp;H9</f>
        <v>+0/0</v>
      </c>
      <c r="Y23" s="28"/>
    </row>
    <row r="24" spans="2:34">
      <c r="P24" s="26"/>
      <c r="Q24" s="27"/>
      <c r="R24" s="27"/>
      <c r="S24" s="35" t="str">
        <f>"12.00" &amp; " PCT"</f>
        <v>12.00 PCT</v>
      </c>
      <c r="T24" s="34" t="str">
        <f>B11&amp;"/"&amp;D11</f>
        <v>123/138</v>
      </c>
      <c r="U24" s="34" t="str">
        <f>E11&amp;F11&amp;"/"&amp;H11</f>
        <v>+1/1</v>
      </c>
      <c r="V24" s="35" t="str">
        <f>"12.20" &amp;" PCT"</f>
        <v>12.20 PCT</v>
      </c>
      <c r="W24" s="34" t="str">
        <f>B12&amp;"/"&amp;D12</f>
        <v>123/138</v>
      </c>
      <c r="X24" s="34" t="str">
        <f>E12&amp;F12&amp;"/"&amp;H12</f>
        <v>+1/1</v>
      </c>
      <c r="Y24" s="28"/>
    </row>
    <row r="25" spans="2:34">
      <c r="P25" s="26"/>
      <c r="Q25" s="27"/>
      <c r="R25" s="27"/>
      <c r="S25" s="35" t="str">
        <f>"12.40" &amp; " PCT"</f>
        <v>12.40 PCT</v>
      </c>
      <c r="T25" s="34" t="str">
        <f>B13&amp;"/"&amp;D13</f>
        <v>123/138</v>
      </c>
      <c r="U25" s="34" t="str">
        <f>E13&amp;F13&amp;"/"&amp;H13</f>
        <v>+1/1</v>
      </c>
      <c r="V25" s="35" t="str">
        <f>"12.60" &amp;" PCT"</f>
        <v>12.60 PCT</v>
      </c>
      <c r="W25" s="34" t="str">
        <f>J4&amp;"/"&amp;L4</f>
        <v>123/138</v>
      </c>
      <c r="X25" s="34" t="str">
        <f>M4&amp;N4&amp;"/"&amp;P4</f>
        <v>+1/1</v>
      </c>
      <c r="Y25" s="28"/>
    </row>
    <row r="26" spans="2:34">
      <c r="P26" s="26"/>
      <c r="Q26" s="27"/>
      <c r="R26" s="27"/>
      <c r="S26" s="35" t="str">
        <f>"12.80" &amp;" PCT"</f>
        <v>12.80 PCT</v>
      </c>
      <c r="T26" s="34" t="str">
        <f>J5&amp;"/"&amp;L5</f>
        <v>123/138</v>
      </c>
      <c r="U26" s="34" t="str">
        <f>M5&amp;N5&amp;"/"&amp;P5</f>
        <v>+1/1</v>
      </c>
      <c r="V26" s="35" t="str">
        <f>"13.00" &amp;" PCT"</f>
        <v>13.00 PCT</v>
      </c>
      <c r="W26" s="34" t="str">
        <f>J7&amp;"/"&amp;L7</f>
        <v>127/142</v>
      </c>
      <c r="X26" s="34" t="str">
        <f>M7&amp;N7&amp;"/"&amp;P7</f>
        <v>+0/0</v>
      </c>
      <c r="Y26" s="28"/>
    </row>
    <row r="27" spans="2:34">
      <c r="P27" s="26"/>
      <c r="Q27" s="27"/>
      <c r="R27" s="27"/>
      <c r="S27" s="35" t="str">
        <f>"13.20" &amp;" PCT"</f>
        <v>13.20 PCT</v>
      </c>
      <c r="T27" s="34" t="str">
        <f>J8&amp;"/"&amp;L8</f>
        <v>128/143</v>
      </c>
      <c r="U27" s="34" t="str">
        <f>M8&amp;N8&amp;"/"&amp;P8</f>
        <v>+0/0</v>
      </c>
      <c r="V27" s="35" t="str">
        <f>"13.40" &amp;" PCT"</f>
        <v>13.40 PCT</v>
      </c>
      <c r="W27" s="34" t="str">
        <f>J9&amp;"/"&amp;L9</f>
        <v>128/143</v>
      </c>
      <c r="X27" s="34" t="str">
        <f>M9&amp;N9&amp;"/"&amp;P9</f>
        <v>+0/0</v>
      </c>
      <c r="Y27" s="28"/>
    </row>
    <row r="28" spans="2:34">
      <c r="P28" s="26"/>
      <c r="Q28" s="27"/>
      <c r="R28" s="27"/>
      <c r="S28" s="35" t="str">
        <f>"13.60" &amp;" PCT"</f>
        <v>13.60 PCT</v>
      </c>
      <c r="T28" s="34" t="str">
        <f>J10&amp;"/"&amp;L10</f>
        <v>128/143</v>
      </c>
      <c r="U28" s="34" t="str">
        <f>M10&amp;N10&amp;"/"&amp;P10</f>
        <v>+0/0</v>
      </c>
      <c r="V28" s="35" t="str">
        <f>"13.80" &amp;" PCT"</f>
        <v>13.80 PCT</v>
      </c>
      <c r="W28" s="34" t="str">
        <f>J11&amp;"/"&amp;L11</f>
        <v>128/143</v>
      </c>
      <c r="X28" s="34" t="str">
        <f>M11&amp;N11&amp;"/"&amp;P11</f>
        <v>+0/0</v>
      </c>
      <c r="Y28" s="28"/>
    </row>
    <row r="29" spans="2:34">
      <c r="P29" s="26"/>
      <c r="Q29" s="27"/>
      <c r="R29" s="27"/>
      <c r="S29" s="35" t="str">
        <f>"14.00" &amp;" PCT"</f>
        <v>14.00 PCT</v>
      </c>
      <c r="T29" s="34" t="str">
        <f>J13&amp;"/"&amp;L13</f>
        <v>128/143</v>
      </c>
      <c r="U29" s="34" t="str">
        <f>M13&amp;N13&amp;"/"&amp;P13</f>
        <v>+0/0</v>
      </c>
      <c r="V29" s="34" t="s">
        <v>29</v>
      </c>
      <c r="W29" s="34" t="str">
        <f>B15&amp;"/"&amp;D15</f>
        <v>u/q/u/q</v>
      </c>
      <c r="X29" s="34" t="str">
        <f>E15&amp;F15&amp;"/"&amp;H15</f>
        <v>+0/0</v>
      </c>
      <c r="Y29" s="28"/>
    </row>
    <row r="30" spans="2:34">
      <c r="P30" s="26"/>
      <c r="Q30" s="27"/>
      <c r="R30" s="27"/>
      <c r="S30" s="27"/>
      <c r="T30" s="27"/>
      <c r="U30" s="27"/>
      <c r="V30" s="27"/>
      <c r="W30" s="27"/>
      <c r="X30" s="27"/>
      <c r="Y30" s="28"/>
    </row>
    <row r="31" spans="2:34" ht="13.5" thickBot="1">
      <c r="P31" s="29"/>
      <c r="Q31" s="30"/>
      <c r="R31" s="30"/>
      <c r="S31" s="30"/>
      <c r="T31" s="30"/>
      <c r="U31" s="30"/>
      <c r="V31" s="30"/>
      <c r="W31" s="30"/>
      <c r="X31" s="30"/>
      <c r="Y31" s="31"/>
    </row>
  </sheetData>
  <mergeCells count="4">
    <mergeCell ref="A3:P3"/>
    <mergeCell ref="A2:O2"/>
    <mergeCell ref="S18:X18"/>
    <mergeCell ref="S19:X19"/>
  </mergeCells>
  <phoneticPr fontId="0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KC Spot Wheat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Derrick Kuhlman</dc:creator>
  <cp:lastModifiedBy>dbollman</cp:lastModifiedBy>
  <dcterms:created xsi:type="dcterms:W3CDTF">2009-05-27T18:12:04Z</dcterms:created>
  <dcterms:modified xsi:type="dcterms:W3CDTF">2013-07-01T15:17:34Z</dcterms:modified>
</cp:coreProperties>
</file>